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ropbox\Work Samples\Lead-Generation\"/>
    </mc:Choice>
  </mc:AlternateContent>
  <bookViews>
    <workbookView xWindow="0" yWindow="0" windowWidth="15345" windowHeight="4635"/>
  </bookViews>
  <sheets>
    <sheet name="Associations" sheetId="1" r:id="rId1"/>
  </sheets>
  <externalReferences>
    <externalReference r:id="rId2"/>
  </externalReferences>
  <definedNames>
    <definedName name="_xlnm._FilterDatabase" localSheetId="0" hidden="1">Associations!$B$3:$P$18</definedName>
  </definedNames>
  <calcPr calcId="152511"/>
</workbook>
</file>

<file path=xl/calcChain.xml><?xml version="1.0" encoding="utf-8"?>
<calcChain xmlns="http://schemas.openxmlformats.org/spreadsheetml/2006/main">
  <c r="P18" i="1" l="1"/>
  <c r="L18" i="1"/>
  <c r="K18" i="1"/>
  <c r="P17" i="1"/>
  <c r="L17" i="1"/>
  <c r="K17" i="1"/>
  <c r="P16" i="1"/>
  <c r="L16" i="1"/>
  <c r="K16" i="1"/>
  <c r="P15" i="1"/>
  <c r="L15" i="1"/>
  <c r="K15" i="1"/>
  <c r="P14" i="1"/>
  <c r="L14" i="1"/>
  <c r="K14" i="1"/>
  <c r="L13" i="1"/>
  <c r="K13" i="1"/>
  <c r="L12" i="1"/>
  <c r="K12" i="1"/>
  <c r="L11" i="1"/>
  <c r="K11" i="1"/>
  <c r="P10" i="1"/>
  <c r="L10" i="1"/>
  <c r="K10" i="1"/>
  <c r="P9" i="1"/>
  <c r="L9" i="1"/>
  <c r="K9" i="1"/>
  <c r="K5" i="1" l="1"/>
  <c r="L5" i="1"/>
  <c r="K6" i="1"/>
  <c r="L6" i="1"/>
  <c r="K7" i="1"/>
  <c r="L7" i="1"/>
  <c r="K8" i="1"/>
  <c r="L8" i="1"/>
  <c r="L4" i="1"/>
  <c r="K4" i="1"/>
</calcChain>
</file>

<file path=xl/sharedStrings.xml><?xml version="1.0" encoding="utf-8"?>
<sst xmlns="http://schemas.openxmlformats.org/spreadsheetml/2006/main" count="174" uniqueCount="111">
  <si>
    <t>LIST OF IT INDUSTRY ASSOCIATIONS IN AUSTRALIA</t>
  </si>
  <si>
    <t>#</t>
  </si>
  <si>
    <t>Company Name</t>
  </si>
  <si>
    <t>Website</t>
  </si>
  <si>
    <t>Address</t>
  </si>
  <si>
    <t>City</t>
  </si>
  <si>
    <t>State</t>
  </si>
  <si>
    <t>ZIP</t>
  </si>
  <si>
    <t>Executive Name</t>
  </si>
  <si>
    <t>First Name</t>
  </si>
  <si>
    <t>Last Name</t>
  </si>
  <si>
    <t xml:space="preserve">Position </t>
  </si>
  <si>
    <t>Executive Link</t>
  </si>
  <si>
    <t>Phone</t>
  </si>
  <si>
    <t>Australian Information Industry Association</t>
  </si>
  <si>
    <t>Australia, 7-11 Barry Dr</t>
  </si>
  <si>
    <t>Turner</t>
  </si>
  <si>
    <t xml:space="preserve">ACT </t>
  </si>
  <si>
    <t>John Paitaridis</t>
  </si>
  <si>
    <t>Chairman</t>
  </si>
  <si>
    <t>Rob Fitzpatrick</t>
  </si>
  <si>
    <t>Chief Executive Officer</t>
  </si>
  <si>
    <t xml:space="preserve">Australia, 7-11 Barry Dr </t>
  </si>
  <si>
    <t>Mike Pym</t>
  </si>
  <si>
    <t>Deputy Chair</t>
  </si>
  <si>
    <t>Elizabeth Vega</t>
  </si>
  <si>
    <t>Australian Information Security Association</t>
  </si>
  <si>
    <t>Level 8, 65 York Street</t>
  </si>
  <si>
    <t>Sydney</t>
  </si>
  <si>
    <t>NSW</t>
  </si>
  <si>
    <t>Damien Manuel</t>
  </si>
  <si>
    <t xml:space="preserve">Chair </t>
  </si>
  <si>
    <t>damien.manuel@deakin.edu.au</t>
  </si>
  <si>
    <t>Director</t>
  </si>
  <si>
    <t xml:space="preserve">NSW </t>
  </si>
  <si>
    <t>QLD</t>
  </si>
  <si>
    <t>President</t>
  </si>
  <si>
    <t>Email</t>
  </si>
  <si>
    <t>Small Business Association of Australia</t>
  </si>
  <si>
    <t>https://smallbusinessassociation.com.au/</t>
  </si>
  <si>
    <t>Unit 1 / 7 McPhail Road</t>
  </si>
  <si>
    <t xml:space="preserve">Coomera </t>
  </si>
  <si>
    <t>Founder &amp; CEO</t>
  </si>
  <si>
    <t>Belinda Wilson</t>
  </si>
  <si>
    <t>Business Manager</t>
  </si>
  <si>
    <t>SME Association of Australia</t>
  </si>
  <si>
    <t>https://www.smea.org.au/</t>
  </si>
  <si>
    <t>2/12 Julius Ave</t>
  </si>
  <si>
    <t xml:space="preserve">North Ryde </t>
  </si>
  <si>
    <t>Craig West</t>
  </si>
  <si>
    <t>https://www.linkedin.com/in/craigwest/</t>
  </si>
  <si>
    <t>Ben Fewtrell</t>
  </si>
  <si>
    <t>https://www.linkedin.com/in/benfewtrell/</t>
  </si>
  <si>
    <t>Mark Flack</t>
  </si>
  <si>
    <t>Partnership Director</t>
  </si>
  <si>
    <t>https://www.linkedin.com/in/mark-flack-a3a44096/</t>
  </si>
  <si>
    <t>Australian Commission on Safety and Quality in Health Care</t>
  </si>
  <si>
    <t>https://www.safetyandquality.gov.au/</t>
  </si>
  <si>
    <t>Debora Picone</t>
  </si>
  <si>
    <t>Michael Wallace</t>
  </si>
  <si>
    <t>Chief Operating Officer</t>
  </si>
  <si>
    <t>Australian Healthcare &amp; Hospitals Association</t>
  </si>
  <si>
    <t>https://ahha.asn.au/</t>
  </si>
  <si>
    <t>Alison Verhoeven</t>
  </si>
  <si>
    <t>Chief Executive</t>
  </si>
  <si>
    <t>Australian Private Hospitals Association</t>
  </si>
  <si>
    <t>www.apha.org.au/</t>
  </si>
  <si>
    <t>Daniel Sims</t>
  </si>
  <si>
    <t>john.paitaridis@optus.com.au</t>
  </si>
  <si>
    <t>r.fitzpatrick@aiia.com.au</t>
  </si>
  <si>
    <t>mikepym@pyms.com.au</t>
  </si>
  <si>
    <t>elizabeth.vega@scaleupinstitute.org.uk</t>
  </si>
  <si>
    <t>www.aiia.com.au</t>
  </si>
  <si>
    <t>www.linkedin.cominjohnpaitaridis</t>
  </si>
  <si>
    <t>www.linkedin.cominrobfitzpatrick1</t>
  </si>
  <si>
    <t>www.linkedin.cominmikepym</t>
  </si>
  <si>
    <t>www.linkedin.cominelizabethtvega</t>
  </si>
  <si>
    <t>www.aisa.org.au</t>
  </si>
  <si>
    <t>www.linkedin.comindamienmanuel</t>
  </si>
  <si>
    <t>Anne Nalder</t>
  </si>
  <si>
    <t>belinda@smallbusinessassociation.com.au</t>
  </si>
  <si>
    <t>https://www.linkedin.com/in/anne-nalder-7a762044/</t>
  </si>
  <si>
    <t>anne@smallbusinessassociation.com.au</t>
  </si>
  <si>
    <t>https://smallbusinessassociation.com.au/team/belinda-wilson/</t>
  </si>
  <si>
    <t>cwest@successionplus.com.au</t>
  </si>
  <si>
    <t xml:space="preserve">ben@maxmyprofit.com.au </t>
  </si>
  <si>
    <t>5/255 Elizabeth St</t>
  </si>
  <si>
    <t>8/2 Phipps Cl</t>
  </si>
  <si>
    <t>11 National Circuit</t>
  </si>
  <si>
    <t>Deakin</t>
  </si>
  <si>
    <t>ACT</t>
  </si>
  <si>
    <t xml:space="preserve">Barton </t>
  </si>
  <si>
    <t>mike.wallace@safetyandquality.gov.au</t>
  </si>
  <si>
    <t>averhoeven@ahha.asn.au</t>
  </si>
  <si>
    <t>Murray Mansell</t>
  </si>
  <si>
    <t>COO</t>
  </si>
  <si>
    <t>mmansell@ahha.asn.au</t>
  </si>
  <si>
    <t>debora.picone@safetyandquality.gov.au</t>
  </si>
  <si>
    <t>Daniel.Sims@ramsayhealth.com</t>
  </si>
  <si>
    <t>https://www.linkedin.com/in/danny-sims-164a3017/</t>
  </si>
  <si>
    <t>http://ahha.asn.au/node/129</t>
  </si>
  <si>
    <t>https://www.linkedin.com/in/debora-picone-am-08a7a9b1/</t>
  </si>
  <si>
    <t>https://www.safetyandquality.gov.au/about-us/our-people/</t>
  </si>
  <si>
    <t xml:space="preserve">ceo@buyassistaustralia.com.au </t>
  </si>
  <si>
    <t>61 (02) 9299 4686</t>
  </si>
  <si>
    <t>Category</t>
  </si>
  <si>
    <t>SME</t>
  </si>
  <si>
    <t>(02) 6281 9400</t>
  </si>
  <si>
    <t>(02) 8076 6012</t>
  </si>
  <si>
    <t>healthcare</t>
  </si>
  <si>
    <t>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</si>
</sst>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4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u/>
      <sz val="10"/>
      <color rgb="FF0000FF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/>
    <xf numFmtId="1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ropbox/Mouparna%20Biswas/Projects/Abbie%20White/Australia-IT-SME-Moupa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"/>
      <sheetName val="SME"/>
      <sheetName val="Healthcare"/>
    </sheetNames>
    <sheetDataSet>
      <sheetData sheetId="0"/>
      <sheetData sheetId="1">
        <row r="1">
          <cell r="E1" t="str">
            <v>Small Business Association/Mid-size</v>
          </cell>
        </row>
        <row r="3">
          <cell r="C3" t="str">
            <v>Company Name</v>
          </cell>
          <cell r="D3" t="str">
            <v>Website</v>
          </cell>
          <cell r="E3" t="str">
            <v>Address</v>
          </cell>
          <cell r="F3" t="str">
            <v>City</v>
          </cell>
          <cell r="G3" t="str">
            <v>State</v>
          </cell>
          <cell r="H3" t="str">
            <v>ZIP</v>
          </cell>
          <cell r="I3" t="str">
            <v>Executive Name</v>
          </cell>
          <cell r="J3" t="str">
            <v>First Name</v>
          </cell>
          <cell r="K3" t="str">
            <v>Last Name</v>
          </cell>
          <cell r="L3" t="str">
            <v xml:space="preserve">Position </v>
          </cell>
          <cell r="M3" t="str">
            <v>Email</v>
          </cell>
          <cell r="N3" t="str">
            <v>Executive Link</v>
          </cell>
          <cell r="O3" t="str">
            <v>Phone</v>
          </cell>
        </row>
        <row r="4">
          <cell r="C4" t="str">
            <v>Small Business Association of Australia</v>
          </cell>
          <cell r="D4" t="str">
            <v>https://smallbusinessassociation.com.au/</v>
          </cell>
          <cell r="E4" t="str">
            <v>Unit 1 / 7 McPhail Road</v>
          </cell>
          <cell r="F4" t="str">
            <v xml:space="preserve">Coomera </v>
          </cell>
          <cell r="G4" t="str">
            <v>QLD</v>
          </cell>
          <cell r="H4">
            <v>4209</v>
          </cell>
          <cell r="I4" t="str">
            <v>Anne Nalder</v>
          </cell>
          <cell r="J4" t="str">
            <v xml:space="preserve">Anne </v>
          </cell>
          <cell r="K4" t="str">
            <v>Nalder</v>
          </cell>
          <cell r="L4" t="str">
            <v>Founder &amp; CEO</v>
          </cell>
          <cell r="M4" t="str">
            <v>anne@smallbusinessassociation.com.au</v>
          </cell>
          <cell r="N4" t="str">
            <v>https://www.linkedin.com/in/anne-nalder-7a762044/</v>
          </cell>
          <cell r="O4" t="str">
            <v>1300 413 915</v>
          </cell>
        </row>
        <row r="5">
          <cell r="C5" t="str">
            <v>Small Business Association of Australia</v>
          </cell>
          <cell r="D5" t="str">
            <v>https://smallbusinessassociation.com.au/</v>
          </cell>
          <cell r="E5" t="str">
            <v>Unit 1 / 7 McPhail Road</v>
          </cell>
          <cell r="F5" t="str">
            <v xml:space="preserve">Coomera </v>
          </cell>
          <cell r="G5" t="str">
            <v>QLD</v>
          </cell>
          <cell r="H5">
            <v>4209</v>
          </cell>
          <cell r="I5" t="str">
            <v>Belinda Wilson</v>
          </cell>
          <cell r="J5" t="str">
            <v xml:space="preserve">Belinda </v>
          </cell>
          <cell r="K5" t="str">
            <v>Wilson</v>
          </cell>
          <cell r="L5" t="str">
            <v>Business Manager</v>
          </cell>
          <cell r="M5" t="str">
            <v>belinda@smallbusinessassociation.com.au</v>
          </cell>
          <cell r="N5" t="str">
            <v>https://smallbusinessassociation.com.au/team/belinda-wilson/</v>
          </cell>
          <cell r="O5" t="str">
            <v>1300 413 915</v>
          </cell>
        </row>
        <row r="6">
          <cell r="C6" t="str">
            <v>SME Association of Australia</v>
          </cell>
          <cell r="D6" t="str">
            <v>https://www.smea.org.au/</v>
          </cell>
          <cell r="E6" t="str">
            <v>2/12 Julius Ave</v>
          </cell>
          <cell r="F6" t="str">
            <v xml:space="preserve">North Ryde </v>
          </cell>
          <cell r="G6" t="str">
            <v xml:space="preserve">NSW </v>
          </cell>
          <cell r="H6">
            <v>2113</v>
          </cell>
          <cell r="I6" t="str">
            <v>Craig West</v>
          </cell>
          <cell r="J6" t="str">
            <v xml:space="preserve">Craig </v>
          </cell>
          <cell r="K6" t="str">
            <v>West</v>
          </cell>
          <cell r="L6" t="str">
            <v>Chairman</v>
          </cell>
          <cell r="M6" t="str">
            <v>cwest@successionplus.com.au</v>
          </cell>
          <cell r="N6" t="str">
            <v>https://www.linkedin.com/in/craigwest/</v>
          </cell>
          <cell r="O6" t="str">
            <v xml:space="preserve"> </v>
          </cell>
        </row>
        <row r="7">
          <cell r="C7" t="str">
            <v>SME Association of Australia</v>
          </cell>
          <cell r="D7" t="str">
            <v>https://www.smea.org.au/</v>
          </cell>
          <cell r="E7" t="str">
            <v>2/12 Julius Ave</v>
          </cell>
          <cell r="F7" t="str">
            <v xml:space="preserve">North Ryde </v>
          </cell>
          <cell r="G7" t="str">
            <v xml:space="preserve">NSW </v>
          </cell>
          <cell r="H7">
            <v>2113</v>
          </cell>
          <cell r="I7" t="str">
            <v>Ben Fewtrell</v>
          </cell>
          <cell r="J7" t="str">
            <v xml:space="preserve">Ben </v>
          </cell>
          <cell r="K7" t="str">
            <v>Fewtrell</v>
          </cell>
          <cell r="L7" t="str">
            <v>Director</v>
          </cell>
          <cell r="M7" t="str">
            <v xml:space="preserve">ben@maxmyprofit.com.au </v>
          </cell>
          <cell r="N7" t="str">
            <v>https://www.linkedin.com/in/benfewtrell/</v>
          </cell>
          <cell r="O7" t="str">
            <v xml:space="preserve"> </v>
          </cell>
        </row>
        <row r="8">
          <cell r="C8" t="str">
            <v>SME Association of Australia</v>
          </cell>
          <cell r="D8" t="str">
            <v>https://www.smea.org.au/</v>
          </cell>
          <cell r="E8" t="str">
            <v>2/12 Julius Ave</v>
          </cell>
          <cell r="F8" t="str">
            <v xml:space="preserve">North Ryde </v>
          </cell>
          <cell r="G8" t="str">
            <v xml:space="preserve">NSW </v>
          </cell>
          <cell r="H8">
            <v>2113</v>
          </cell>
          <cell r="I8" t="str">
            <v>Mark Flack</v>
          </cell>
          <cell r="J8" t="str">
            <v xml:space="preserve">Mark </v>
          </cell>
          <cell r="K8" t="str">
            <v>Flack</v>
          </cell>
          <cell r="L8" t="str">
            <v>Partnership Director</v>
          </cell>
          <cell r="M8" t="str">
            <v xml:space="preserve">ceo@buyassistaustralia.com.au </v>
          </cell>
          <cell r="N8" t="str">
            <v>https://www.linkedin.com/in/mark-flack-a3a44096/</v>
          </cell>
          <cell r="O8" t="str">
            <v xml:space="preserve"> </v>
          </cell>
        </row>
        <row r="9">
          <cell r="C9" t="str">
            <v>Council of Small Business Australia</v>
          </cell>
          <cell r="D9" t="str">
            <v>http://www.cosboa.org.au/about-cosboa/</v>
          </cell>
          <cell r="E9" t="str">
            <v xml:space="preserve">L3, 33-35 Atchison Street, </v>
          </cell>
          <cell r="F9" t="str">
            <v xml:space="preserve">St Leonards </v>
          </cell>
          <cell r="G9" t="str">
            <v xml:space="preserve">NSW </v>
          </cell>
          <cell r="H9">
            <v>1585</v>
          </cell>
          <cell r="I9" t="str">
            <v>Mark McKenzie</v>
          </cell>
          <cell r="J9" t="str">
            <v xml:space="preserve">Mark </v>
          </cell>
          <cell r="K9" t="str">
            <v>McKenzie</v>
          </cell>
          <cell r="L9" t="str">
            <v>Chair &amp; Director</v>
          </cell>
          <cell r="M9" t="str">
            <v>mark@keypath.com.au</v>
          </cell>
          <cell r="N9" t="str">
            <v>https://www.linkedin.com/in/mark-mckenzie-a3a8591/</v>
          </cell>
          <cell r="O9" t="str">
            <v>(02) 9431 8646</v>
          </cell>
        </row>
        <row r="10">
          <cell r="C10" t="str">
            <v>Council of Small Business Australia</v>
          </cell>
          <cell r="D10" t="str">
            <v>http://www.cosboa.org.au/about-cosboa/</v>
          </cell>
          <cell r="E10" t="str">
            <v xml:space="preserve">L3, 33-35 Atchison Street, </v>
          </cell>
          <cell r="F10" t="str">
            <v xml:space="preserve">St Leonards </v>
          </cell>
          <cell r="G10" t="str">
            <v xml:space="preserve">NSW </v>
          </cell>
          <cell r="H10">
            <v>1585</v>
          </cell>
          <cell r="I10" t="str">
            <v>David Gandolfo</v>
          </cell>
          <cell r="J10" t="str">
            <v xml:space="preserve">David </v>
          </cell>
          <cell r="K10" t="str">
            <v>Gandolfo</v>
          </cell>
          <cell r="L10" t="str">
            <v>Director &amp; Deputy Chair</v>
          </cell>
          <cell r="M10" t="str">
            <v>david.g@quantumbusiness.com.au</v>
          </cell>
          <cell r="N10" t="str">
            <v>https://www.linkedin.com/in/david-gandolfo-86736116/</v>
          </cell>
          <cell r="O10" t="str">
            <v>(02) 9431 8646</v>
          </cell>
        </row>
        <row r="11">
          <cell r="C11" t="str">
            <v>Council of Small Business Australia</v>
          </cell>
          <cell r="D11" t="str">
            <v>http://www.cosboa.org.au/about-cosboa/</v>
          </cell>
          <cell r="E11" t="str">
            <v xml:space="preserve">L3, 33-35 Atchison Street, </v>
          </cell>
          <cell r="F11" t="str">
            <v xml:space="preserve">St Leonards </v>
          </cell>
          <cell r="G11" t="str">
            <v xml:space="preserve">NSW </v>
          </cell>
          <cell r="H11">
            <v>1585</v>
          </cell>
          <cell r="I11" t="str">
            <v>Elizabeth Skirving</v>
          </cell>
          <cell r="J11" t="str">
            <v xml:space="preserve">Elizabeth </v>
          </cell>
          <cell r="K11" t="str">
            <v>Skirving</v>
          </cell>
          <cell r="L11" t="str">
            <v>Director &amp; Treasurer</v>
          </cell>
          <cell r="M11" t="str">
            <v>ceo@ruralbusinesstasmania.org.au</v>
          </cell>
          <cell r="N11" t="str">
            <v>https://www.linkedin.com/in/elizabeth-skirving-a3b3b15b/</v>
          </cell>
          <cell r="O11" t="str">
            <v>(02) 9431 8646</v>
          </cell>
        </row>
        <row r="12">
          <cell r="C12" t="str">
            <v>Council of Small Business Australia</v>
          </cell>
          <cell r="D12" t="str">
            <v>http://www.cosboa.org.au/about-cosboa/</v>
          </cell>
          <cell r="E12" t="str">
            <v xml:space="preserve">L3, 33-35 Atchison Street, </v>
          </cell>
          <cell r="F12" t="str">
            <v xml:space="preserve">St Leonards </v>
          </cell>
          <cell r="G12" t="str">
            <v xml:space="preserve">NSW </v>
          </cell>
          <cell r="H12">
            <v>1585</v>
          </cell>
          <cell r="I12" t="str">
            <v xml:space="preserve">Paul Nielsen </v>
          </cell>
          <cell r="J12" t="str">
            <v xml:space="preserve">Paul </v>
          </cell>
          <cell r="K12" t="str">
            <v xml:space="preserve">Nielsen </v>
          </cell>
          <cell r="L12" t="str">
            <v>Director</v>
          </cell>
          <cell r="M12"/>
          <cell r="N12" t="str">
            <v>https://docs.wixstatic.com/ugd/5d6b2a_65529c762ef34de795b3bcf2bdaebd6e.pdf</v>
          </cell>
          <cell r="O12" t="str">
            <v>(02) 9431 8646</v>
          </cell>
        </row>
        <row r="13">
          <cell r="C13" t="str">
            <v>SEAANZ</v>
          </cell>
          <cell r="D13" t="str">
            <v>http://www.seaanz.org/</v>
          </cell>
          <cell r="E13" t="str">
            <v>PO Box 641</v>
          </cell>
          <cell r="F13" t="str">
            <v xml:space="preserve">Fremantle </v>
          </cell>
          <cell r="G13" t="str">
            <v xml:space="preserve">WA </v>
          </cell>
          <cell r="H13">
            <v>6959</v>
          </cell>
          <cell r="I13" t="str">
            <v>Robert Pierce</v>
          </cell>
          <cell r="J13" t="str">
            <v xml:space="preserve">Robert </v>
          </cell>
          <cell r="K13" t="str">
            <v>Pierce</v>
          </cell>
          <cell r="L13" t="str">
            <v>Committee Member</v>
          </cell>
          <cell r="M13" t="str">
            <v>Robert.Pierce@wrays.com.au</v>
          </cell>
          <cell r="N13" t="str">
            <v>https://www.linkedin.com/in/davidgregory8/</v>
          </cell>
          <cell r="O13" t="str">
            <v>+61 0481 060 927</v>
          </cell>
        </row>
        <row r="14">
          <cell r="C14" t="str">
            <v>SEAANZ</v>
          </cell>
          <cell r="D14" t="str">
            <v>http://www.seaanz.org/</v>
          </cell>
          <cell r="E14" t="str">
            <v>PO Box 641</v>
          </cell>
          <cell r="F14" t="str">
            <v xml:space="preserve">Fremantle </v>
          </cell>
          <cell r="G14" t="str">
            <v xml:space="preserve">WA </v>
          </cell>
          <cell r="H14">
            <v>6959</v>
          </cell>
          <cell r="I14" t="str">
            <v>Morgan P. Miles</v>
          </cell>
          <cell r="J14" t="str">
            <v xml:space="preserve">Morgan </v>
          </cell>
          <cell r="K14" t="str">
            <v>P. Miles</v>
          </cell>
          <cell r="L14" t="str">
            <v>Committee Member</v>
          </cell>
          <cell r="M14" t="str">
            <v>mmiles@csu.edu.au</v>
          </cell>
          <cell r="N14" t="str">
            <v>http://www.seaanz.org/executive-committee</v>
          </cell>
          <cell r="O14" t="str">
            <v>+61 0481 060 927</v>
          </cell>
        </row>
        <row r="15">
          <cell r="C15" t="str">
            <v>SEAANZ</v>
          </cell>
          <cell r="D15" t="str">
            <v>http://www.seaanz.org/</v>
          </cell>
          <cell r="E15" t="str">
            <v>PO Box 641</v>
          </cell>
          <cell r="F15" t="str">
            <v xml:space="preserve">Fremantle </v>
          </cell>
          <cell r="G15" t="str">
            <v xml:space="preserve">WA </v>
          </cell>
          <cell r="H15">
            <v>6959</v>
          </cell>
          <cell r="I15" t="str">
            <v>Tui McKeown</v>
          </cell>
          <cell r="J15" t="str">
            <v xml:space="preserve">Tui </v>
          </cell>
          <cell r="K15" t="str">
            <v>McKeown</v>
          </cell>
          <cell r="L15" t="str">
            <v>President</v>
          </cell>
          <cell r="M15" t="str">
            <v>tui.mckeown@monash.edu</v>
          </cell>
          <cell r="N15" t="str">
            <v>https://www.linkedin.com/in/tui-mckeown-4b92718/</v>
          </cell>
          <cell r="O15" t="str">
            <v>+61 0481 060 927</v>
          </cell>
        </row>
        <row r="16">
          <cell r="C16" t="str">
            <v xml:space="preserve">Tasmanian Small Business Council </v>
          </cell>
          <cell r="D16" t="str">
            <v>https://www.tsbc.org.au/</v>
          </cell>
          <cell r="E16" t="str">
            <v>116 Bathurst St</v>
          </cell>
          <cell r="F16" t="str">
            <v xml:space="preserve">Hobart </v>
          </cell>
          <cell r="G16" t="str">
            <v xml:space="preserve">TAS </v>
          </cell>
          <cell r="H16">
            <v>7000</v>
          </cell>
          <cell r="I16" t="str">
            <v>Geoff Fader</v>
          </cell>
          <cell r="J16" t="str">
            <v xml:space="preserve">Geoff </v>
          </cell>
          <cell r="K16" t="str">
            <v>Fader</v>
          </cell>
          <cell r="L16" t="str">
            <v>President</v>
          </cell>
          <cell r="M16"/>
          <cell r="N16" t="str">
            <v>https://www.linkedin.com/in/geoff-fader-14305426</v>
          </cell>
          <cell r="O16" t="str">
            <v>(03) 6231 9174</v>
          </cell>
        </row>
        <row r="17">
          <cell r="C17" t="str">
            <v xml:space="preserve">Tasmanian Small Business Council </v>
          </cell>
          <cell r="D17" t="str">
            <v>https://www.tsbc.org.au/</v>
          </cell>
          <cell r="E17" t="str">
            <v>116 Bathurst St</v>
          </cell>
          <cell r="F17" t="str">
            <v xml:space="preserve">Hobart </v>
          </cell>
          <cell r="G17" t="str">
            <v xml:space="preserve">TAS </v>
          </cell>
          <cell r="H17">
            <v>7000</v>
          </cell>
          <cell r="I17" t="str">
            <v>Greg Luckman</v>
          </cell>
          <cell r="J17" t="str">
            <v xml:space="preserve">Greg </v>
          </cell>
          <cell r="K17" t="str">
            <v>Luckman</v>
          </cell>
          <cell r="L17" t="str">
            <v>Vice President</v>
          </cell>
          <cell r="M17" t="str">
            <v>greg.luckman@guild.org.au</v>
          </cell>
          <cell r="N17" t="str">
            <v>https://www.linkedin.com/in/greg-luckman-6527a657/</v>
          </cell>
          <cell r="O17" t="str">
            <v>(03) 6231 9174</v>
          </cell>
        </row>
        <row r="18">
          <cell r="C18" t="str">
            <v xml:space="preserve">Tasmanian Small Business Council </v>
          </cell>
          <cell r="D18" t="str">
            <v>https://www.tsbc.org.au/</v>
          </cell>
          <cell r="E18" t="str">
            <v>116 Bathurst St</v>
          </cell>
          <cell r="F18" t="str">
            <v xml:space="preserve">Hobart </v>
          </cell>
          <cell r="G18" t="str">
            <v xml:space="preserve">TAS </v>
          </cell>
          <cell r="H18">
            <v>7000</v>
          </cell>
          <cell r="I18" t="str">
            <v>Malcolm Little</v>
          </cell>
          <cell r="J18" t="str">
            <v xml:space="preserve">Malcolm </v>
          </cell>
          <cell r="K18" t="str">
            <v>Little</v>
          </cell>
          <cell r="L18" t="str">
            <v>Director</v>
          </cell>
          <cell r="M18"/>
          <cell r="N18"/>
          <cell r="O18" t="str">
            <v>(03) 6231 9174</v>
          </cell>
        </row>
        <row r="19">
          <cell r="C19" t="str">
            <v>Australia China SME Association</v>
          </cell>
          <cell r="D19" t="str">
            <v>http://www.acsme.com.au/</v>
          </cell>
          <cell r="E19" t="str">
            <v>Suite 33, Level 3, 104 Bathurst Street</v>
          </cell>
          <cell r="F19" t="str">
            <v>Sydney</v>
          </cell>
          <cell r="G19" t="str">
            <v>NSW</v>
          </cell>
          <cell r="H19">
            <v>2000</v>
          </cell>
          <cell r="I19" t="str">
            <v>David Thomas</v>
          </cell>
          <cell r="J19" t="str">
            <v xml:space="preserve">David </v>
          </cell>
          <cell r="K19" t="str">
            <v>Thomas</v>
          </cell>
          <cell r="L19" t="str">
            <v>President</v>
          </cell>
          <cell r="M19"/>
          <cell r="N19" t="str">
            <v>https://www.linkedin.com/in/bricandchinaexpert/</v>
          </cell>
          <cell r="O19" t="str">
            <v>+61 2 9267 1488</v>
          </cell>
        </row>
        <row r="20">
          <cell r="C20" t="str">
            <v>Australia China SME Association</v>
          </cell>
          <cell r="D20" t="str">
            <v>http://www.acsme.com.au/</v>
          </cell>
          <cell r="E20" t="str">
            <v>Suite 33, Level 3, 104 Bathurst Street</v>
          </cell>
          <cell r="F20" t="str">
            <v>Sydney</v>
          </cell>
          <cell r="G20" t="str">
            <v>NSW</v>
          </cell>
          <cell r="H20">
            <v>2000</v>
          </cell>
          <cell r="I20" t="str">
            <v xml:space="preserve">Dr Amen Lee OAM </v>
          </cell>
          <cell r="J20" t="str">
            <v xml:space="preserve">Dr </v>
          </cell>
          <cell r="K20" t="str">
            <v xml:space="preserve">Amen Lee OAM </v>
          </cell>
          <cell r="L20" t="str">
            <v>Vice President</v>
          </cell>
          <cell r="M20"/>
          <cell r="N20" t="str">
            <v>https://www.linkedin.com/in/amen-lee-dba-oam-jp-400a7554/</v>
          </cell>
          <cell r="O20" t="str">
            <v>+61 2 9267 1488</v>
          </cell>
        </row>
        <row r="21">
          <cell r="C21" t="str">
            <v>Australia China SME Association</v>
          </cell>
          <cell r="D21" t="str">
            <v>http://www.acsme.com.au/</v>
          </cell>
          <cell r="E21" t="str">
            <v>Suite 33, Level 3, 104 Bathurst Street</v>
          </cell>
          <cell r="F21" t="str">
            <v>Sydney</v>
          </cell>
          <cell r="G21" t="str">
            <v>NSW</v>
          </cell>
          <cell r="H21">
            <v>2000</v>
          </cell>
          <cell r="I21" t="str">
            <v>Vanessa Xing</v>
          </cell>
          <cell r="J21" t="str">
            <v xml:space="preserve">Vanessa </v>
          </cell>
          <cell r="K21" t="str">
            <v>Xing</v>
          </cell>
          <cell r="L21" t="str">
            <v>Vice President</v>
          </cell>
          <cell r="M21"/>
          <cell r="N21" t="str">
            <v>https://www.linkedin.com/in/vanessa-xing-49280633/</v>
          </cell>
          <cell r="O21" t="str">
            <v>+61 2 9267 1488</v>
          </cell>
        </row>
        <row r="22">
          <cell r="C22" t="str">
            <v>Sydney Hills BUSINESS CHAMBER</v>
          </cell>
          <cell r="D22" t="str">
            <v>https://www.sydneyhillsbusiness.com.au/</v>
          </cell>
          <cell r="E22" t="str">
            <v>Suite 4.18, 29 Lexington Drive</v>
          </cell>
          <cell r="F22" t="str">
            <v>Bela Vista</v>
          </cell>
          <cell r="G22" t="str">
            <v xml:space="preserve">NSW </v>
          </cell>
          <cell r="H22">
            <v>2153</v>
          </cell>
          <cell r="I22" t="str">
            <v>Nigel Rayner</v>
          </cell>
          <cell r="J22" t="str">
            <v xml:space="preserve">Nigel </v>
          </cell>
          <cell r="K22" t="str">
            <v>Rayner</v>
          </cell>
          <cell r="L22" t="str">
            <v>Chairman</v>
          </cell>
          <cell r="M22" t="str">
            <v>nigel@360hr.com.au</v>
          </cell>
          <cell r="N22" t="str">
            <v>https://www.sydneyhillsbusiness.com.au/about/staff</v>
          </cell>
          <cell r="O22" t="str">
            <v>61 (02) 8860 9380</v>
          </cell>
        </row>
        <row r="23">
          <cell r="C23" t="str">
            <v>Sydney Hills BUSINESS CHAMBER</v>
          </cell>
          <cell r="D23" t="str">
            <v>https://www.sydneyhillsbusiness.com.au/</v>
          </cell>
          <cell r="E23" t="str">
            <v>Suite 4.18, 29 Lexington Drive</v>
          </cell>
          <cell r="F23" t="str">
            <v>Bela Vista</v>
          </cell>
          <cell r="G23" t="str">
            <v xml:space="preserve">NSW </v>
          </cell>
          <cell r="H23">
            <v>2153</v>
          </cell>
          <cell r="I23" t="str">
            <v>Sonja Palic</v>
          </cell>
          <cell r="J23" t="str">
            <v xml:space="preserve">Sonja </v>
          </cell>
          <cell r="K23" t="str">
            <v>Palic</v>
          </cell>
          <cell r="L23" t="str">
            <v>Vice Chairman</v>
          </cell>
          <cell r="M23" t="str">
            <v>info@entrax.com.au</v>
          </cell>
          <cell r="N23" t="str">
            <v>https://www.sydneyhillsbusiness.com.au/about/staff</v>
          </cell>
          <cell r="O23" t="str">
            <v>61 (04) 04 277 882</v>
          </cell>
        </row>
        <row r="24">
          <cell r="C24" t="str">
            <v>Australian Defence Industry Network - New South Wales</v>
          </cell>
          <cell r="D24" t="str">
            <v>http://www.aidn.org.au/</v>
          </cell>
          <cell r="E24" t="str">
            <v>PO Box 220</v>
          </cell>
          <cell r="F24" t="str">
            <v>Concord</v>
          </cell>
          <cell r="G24" t="str">
            <v xml:space="preserve">NSW </v>
          </cell>
          <cell r="H24">
            <v>2137</v>
          </cell>
          <cell r="I24" t="str">
            <v>Medhat Waseff</v>
          </cell>
          <cell r="J24" t="str">
            <v xml:space="preserve">Medhat </v>
          </cell>
          <cell r="K24" t="str">
            <v>Waseff</v>
          </cell>
          <cell r="L24" t="str">
            <v>President - NSW</v>
          </cell>
          <cell r="M24"/>
          <cell r="N24" t="str">
            <v>https://www.linkedin.com/in/medhat-wassef-1870b413/</v>
          </cell>
          <cell r="O24" t="str">
            <v>+61 421 345 637</v>
          </cell>
        </row>
        <row r="25">
          <cell r="C25" t="str">
            <v>Supply Chain &amp; Logistics Association of Australia (SCLAA)</v>
          </cell>
          <cell r="D25" t="str">
            <v>http://sclaa.com.au/</v>
          </cell>
          <cell r="E25" t="str">
            <v>Suite 154, 4/16 Beenleigh Redland Bay Road,</v>
          </cell>
          <cell r="F25" t="str">
            <v>Loganholme</v>
          </cell>
          <cell r="G25" t="str">
            <v>QLD</v>
          </cell>
          <cell r="H25">
            <v>4129</v>
          </cell>
          <cell r="I25" t="str">
            <v>Amanda OBrien</v>
          </cell>
          <cell r="J25" t="str">
            <v xml:space="preserve">Amanda </v>
          </cell>
          <cell r="K25" t="str">
            <v>OBrien</v>
          </cell>
          <cell r="L25" t="str">
            <v>National Chairman</v>
          </cell>
          <cell r="M25" t="str">
            <v>amanda.obrien@sclaa.com.au</v>
          </cell>
          <cell r="N25" t="str">
            <v>http://sclaa.com.au/about-us/the-sclaa-board/</v>
          </cell>
          <cell r="O25" t="str">
            <v> 1300 364 160</v>
          </cell>
        </row>
        <row r="26">
          <cell r="C26" t="str">
            <v>Supply Chain &amp; Logistics Association of Australia (SCLAA)</v>
          </cell>
          <cell r="D26" t="str">
            <v>http://sclaa.com.au/</v>
          </cell>
          <cell r="E26" t="str">
            <v>Suite 154, 4/16 Beenleigh Redland Bay Road,</v>
          </cell>
          <cell r="F26" t="str">
            <v>Loganholme</v>
          </cell>
          <cell r="G26" t="str">
            <v>QLD</v>
          </cell>
          <cell r="H26">
            <v>4129</v>
          </cell>
          <cell r="I26" t="str">
            <v>Joshua Holmes</v>
          </cell>
          <cell r="J26" t="str">
            <v xml:space="preserve">Joshua </v>
          </cell>
          <cell r="K26" t="str">
            <v>Holmes</v>
          </cell>
          <cell r="L26" t="str">
            <v>Vice President</v>
          </cell>
          <cell r="M26" t="str">
            <v>Joshua.holmes@sclaa.com.au</v>
          </cell>
          <cell r="N26" t="str">
            <v>http://sclaa.com.au/about-us/the-sclaa-board/</v>
          </cell>
          <cell r="O26" t="str">
            <v> 1300 364 160</v>
          </cell>
        </row>
        <row r="27">
          <cell r="C27" t="str">
            <v>Supply Chain &amp; Logistics Association of Australia (SCLAA)</v>
          </cell>
          <cell r="D27" t="str">
            <v>http://sclaa.com.au/</v>
          </cell>
          <cell r="E27" t="str">
            <v>Suite 154, 4/16 Beenleigh Redland Bay Road,</v>
          </cell>
          <cell r="F27" t="str">
            <v>Loganholme</v>
          </cell>
          <cell r="G27" t="str">
            <v>QLD</v>
          </cell>
          <cell r="H27">
            <v>4129</v>
          </cell>
          <cell r="I27" t="str">
            <v>Mark Skipper</v>
          </cell>
          <cell r="J27" t="str">
            <v xml:space="preserve">Mark </v>
          </cell>
          <cell r="K27" t="str">
            <v>Skipper</v>
          </cell>
          <cell r="L27" t="str">
            <v>Independent Directo</v>
          </cell>
          <cell r="M27" t="str">
            <v>mark.skipper@sclaa.com.au</v>
          </cell>
          <cell r="N27" t="str">
            <v>http://sclaa.com.au/about-us/the-sclaa-board/</v>
          </cell>
          <cell r="O27" t="str">
            <v> 1300 364 160</v>
          </cell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</row>
        <row r="30"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</row>
        <row r="33">
          <cell r="C33"/>
          <cell r="D33"/>
          <cell r="E33"/>
          <cell r="F33"/>
          <cell r="G33"/>
          <cell r="H33"/>
          <cell r="I33" t="str">
            <v xml:space="preserve"> </v>
          </cell>
          <cell r="J33"/>
          <cell r="K33"/>
          <cell r="L33"/>
          <cell r="M33"/>
          <cell r="N33"/>
          <cell r="O33"/>
        </row>
        <row r="34">
          <cell r="C34"/>
          <cell r="D34"/>
          <cell r="E34"/>
          <cell r="F34"/>
          <cell r="G34"/>
          <cell r="H34"/>
          <cell r="I34" t="str">
            <v xml:space="preserve"> </v>
          </cell>
          <cell r="J34"/>
          <cell r="K34"/>
          <cell r="L34"/>
          <cell r="M34"/>
          <cell r="N34"/>
          <cell r="O34"/>
        </row>
        <row r="35">
          <cell r="C35"/>
          <cell r="D35"/>
          <cell r="E35"/>
          <cell r="F35"/>
          <cell r="G35"/>
          <cell r="H35"/>
          <cell r="I35" t="str">
            <v xml:space="preserve"> </v>
          </cell>
          <cell r="J35"/>
          <cell r="K35"/>
          <cell r="L35"/>
          <cell r="M35"/>
          <cell r="N35"/>
          <cell r="O35"/>
        </row>
        <row r="36">
          <cell r="C36"/>
          <cell r="D36"/>
          <cell r="E36"/>
          <cell r="F36"/>
          <cell r="G36"/>
          <cell r="H36"/>
          <cell r="I36" t="str">
            <v xml:space="preserve"> </v>
          </cell>
          <cell r="J36"/>
          <cell r="K36"/>
          <cell r="L36"/>
          <cell r="M36"/>
          <cell r="N36"/>
          <cell r="O36"/>
        </row>
        <row r="37">
          <cell r="C37"/>
          <cell r="D37"/>
          <cell r="E37"/>
          <cell r="F37"/>
          <cell r="G37"/>
          <cell r="H37"/>
          <cell r="I37" t="str">
            <v xml:space="preserve"> </v>
          </cell>
          <cell r="J37"/>
          <cell r="K37"/>
          <cell r="L37"/>
          <cell r="M37"/>
          <cell r="N37"/>
          <cell r="O37"/>
        </row>
        <row r="38">
          <cell r="C38"/>
          <cell r="D38"/>
          <cell r="E38"/>
          <cell r="F38"/>
          <cell r="G38"/>
          <cell r="H38"/>
          <cell r="I38" t="str">
            <v xml:space="preserve"> </v>
          </cell>
          <cell r="J38"/>
          <cell r="K38"/>
          <cell r="L38"/>
          <cell r="M38"/>
          <cell r="N38"/>
          <cell r="O38"/>
        </row>
        <row r="39">
          <cell r="C39"/>
          <cell r="D39"/>
          <cell r="E39"/>
          <cell r="F39"/>
          <cell r="G39"/>
          <cell r="H39"/>
          <cell r="I39" t="str">
            <v xml:space="preserve"> </v>
          </cell>
          <cell r="J39"/>
          <cell r="K39"/>
          <cell r="L39"/>
          <cell r="M39"/>
          <cell r="N39"/>
          <cell r="O39"/>
        </row>
        <row r="40"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</row>
        <row r="43"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</row>
        <row r="44"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</row>
        <row r="45"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</row>
        <row r="46"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</row>
        <row r="47"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</row>
        <row r="48"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</row>
        <row r="49"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</row>
        <row r="50"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</row>
        <row r="51"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</row>
        <row r="52"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</row>
        <row r="53"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</row>
        <row r="54"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</row>
        <row r="55"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</row>
        <row r="56"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</row>
        <row r="58"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</row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</row>
        <row r="60"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</row>
        <row r="61"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</row>
        <row r="62"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</row>
        <row r="63"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</row>
        <row r="64"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</row>
        <row r="65"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</row>
        <row r="66"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</row>
        <row r="67"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8"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</row>
        <row r="69"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</row>
        <row r="70"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</row>
      </sheetData>
      <sheetData sheetId="2">
        <row r="3">
          <cell r="C3" t="str">
            <v>Company Name</v>
          </cell>
          <cell r="D3" t="str">
            <v>Website</v>
          </cell>
          <cell r="E3" t="str">
            <v>Address</v>
          </cell>
          <cell r="F3" t="str">
            <v>City</v>
          </cell>
          <cell r="G3" t="str">
            <v>State</v>
          </cell>
          <cell r="H3" t="str">
            <v>ZIP</v>
          </cell>
          <cell r="I3" t="str">
            <v>Executive Name</v>
          </cell>
          <cell r="J3" t="str">
            <v>First Name</v>
          </cell>
          <cell r="K3" t="str">
            <v>Last Name</v>
          </cell>
          <cell r="L3" t="str">
            <v xml:space="preserve">Position </v>
          </cell>
          <cell r="M3" t="str">
            <v>Email</v>
          </cell>
          <cell r="N3" t="str">
            <v>Executive Link</v>
          </cell>
          <cell r="O3" t="str">
            <v>Phone</v>
          </cell>
        </row>
        <row r="4">
          <cell r="C4" t="str">
            <v>Australian Commission on Safety and Quality in Health Care</v>
          </cell>
          <cell r="D4" t="str">
            <v>https://www.safetyandquality.gov.au/</v>
          </cell>
          <cell r="E4" t="str">
            <v>5/255 Elizabeth St</v>
          </cell>
          <cell r="F4" t="str">
            <v>Sydney</v>
          </cell>
          <cell r="G4" t="str">
            <v>NSW</v>
          </cell>
          <cell r="H4">
            <v>2000</v>
          </cell>
          <cell r="I4" t="str">
            <v>Debora Picone</v>
          </cell>
          <cell r="J4" t="str">
            <v xml:space="preserve">Debora </v>
          </cell>
          <cell r="K4" t="str">
            <v>Picone</v>
          </cell>
          <cell r="L4" t="str">
            <v>Chief Executive Officer</v>
          </cell>
          <cell r="M4" t="str">
            <v>debora.picone@safetyandquality.gov.au</v>
          </cell>
          <cell r="N4" t="str">
            <v>https://www.linkedin.com/in/debora-picone-am-08a7a9b1/</v>
          </cell>
          <cell r="O4" t="str">
            <v>+61 2 9126 3600</v>
          </cell>
        </row>
        <row r="5">
          <cell r="C5" t="str">
            <v>Australian Commission on Safety and Quality in Health Care</v>
          </cell>
          <cell r="D5" t="str">
            <v>https://www.safetyandquality.gov.au/</v>
          </cell>
          <cell r="E5" t="str">
            <v>5/255 Elizabeth St</v>
          </cell>
          <cell r="F5" t="str">
            <v>Sydney</v>
          </cell>
          <cell r="G5" t="str">
            <v>NSW</v>
          </cell>
          <cell r="H5">
            <v>2000</v>
          </cell>
          <cell r="I5" t="str">
            <v>Michael Wallace</v>
          </cell>
          <cell r="J5" t="str">
            <v xml:space="preserve">Michael </v>
          </cell>
          <cell r="K5" t="str">
            <v>Wallace</v>
          </cell>
          <cell r="L5" t="str">
            <v>Chief Operating Officer</v>
          </cell>
          <cell r="M5" t="str">
            <v>mike.wallace@safetyandquality.gov.au</v>
          </cell>
          <cell r="N5" t="str">
            <v>https://www.safetyandquality.gov.au/about-us/our-people/</v>
          </cell>
          <cell r="O5" t="str">
            <v>+61 2 9126 3600</v>
          </cell>
        </row>
        <row r="6">
          <cell r="C6" t="str">
            <v>Australian Healthcare &amp; Hospitals Association</v>
          </cell>
          <cell r="D6" t="str">
            <v>https://ahha.asn.au/</v>
          </cell>
          <cell r="E6" t="str">
            <v>8/2 Phipps Cl</v>
          </cell>
          <cell r="F6" t="str">
            <v>Deakin</v>
          </cell>
          <cell r="G6" t="str">
            <v>ACT</v>
          </cell>
          <cell r="H6">
            <v>2600</v>
          </cell>
          <cell r="I6" t="str">
            <v>Alison Verhoeven</v>
          </cell>
          <cell r="J6" t="str">
            <v xml:space="preserve">Alison </v>
          </cell>
          <cell r="K6" t="str">
            <v>Verhoeven</v>
          </cell>
          <cell r="L6" t="str">
            <v>Chief Executive</v>
          </cell>
          <cell r="M6" t="str">
            <v>averhoeven@ahha.asn.au</v>
          </cell>
          <cell r="N6" t="str">
            <v>http://ahha.asn.au/node/129</v>
          </cell>
          <cell r="O6" t="str">
            <v>+61 2 6162 0780</v>
          </cell>
        </row>
        <row r="7">
          <cell r="C7" t="str">
            <v>Australian Healthcare &amp; Hospitals Association</v>
          </cell>
          <cell r="D7" t="str">
            <v>https://ahha.asn.au/</v>
          </cell>
          <cell r="E7" t="str">
            <v>8/2 Phipps Cl</v>
          </cell>
          <cell r="F7" t="str">
            <v>Deakin</v>
          </cell>
          <cell r="G7" t="str">
            <v>ACT</v>
          </cell>
          <cell r="H7">
            <v>2600</v>
          </cell>
          <cell r="I7" t="str">
            <v>Murray Mansell</v>
          </cell>
          <cell r="J7" t="str">
            <v xml:space="preserve">Murray </v>
          </cell>
          <cell r="K7" t="str">
            <v>Mansell</v>
          </cell>
          <cell r="L7" t="str">
            <v>COO</v>
          </cell>
          <cell r="M7" t="str">
            <v>mmansell@ahha.asn.au</v>
          </cell>
          <cell r="N7" t="str">
            <v>http://ahha.asn.au/node/129</v>
          </cell>
          <cell r="O7" t="str">
            <v>+61 2 6162 0780</v>
          </cell>
        </row>
        <row r="8">
          <cell r="C8" t="str">
            <v>Australian Private Hospitals Association</v>
          </cell>
          <cell r="D8" t="str">
            <v>www.apha.org.au/</v>
          </cell>
          <cell r="E8" t="str">
            <v>11 National Circuit</v>
          </cell>
          <cell r="F8" t="str">
            <v xml:space="preserve">Barton </v>
          </cell>
          <cell r="G8" t="str">
            <v xml:space="preserve">ACT </v>
          </cell>
          <cell r="H8">
            <v>2600</v>
          </cell>
          <cell r="I8" t="str">
            <v>Daniel Sims</v>
          </cell>
          <cell r="J8" t="str">
            <v xml:space="preserve">Daniel </v>
          </cell>
          <cell r="K8" t="str">
            <v>Sims</v>
          </cell>
          <cell r="L8" t="str">
            <v>President</v>
          </cell>
          <cell r="M8" t="str">
            <v>Daniel.Sims@ramsayhealth.com</v>
          </cell>
          <cell r="N8" t="str">
            <v>https://www.linkedin.com/in/danny-sims-164a3017/</v>
          </cell>
          <cell r="O8" t="str">
            <v>(02) 6273 9000</v>
          </cell>
        </row>
        <row r="9">
          <cell r="C9" t="str">
            <v>Australian Private Hospitals Association</v>
          </cell>
          <cell r="D9" t="str">
            <v>www.apha.org.au/</v>
          </cell>
          <cell r="E9" t="str">
            <v>11 National Circuit</v>
          </cell>
          <cell r="F9" t="str">
            <v xml:space="preserve">Barton </v>
          </cell>
          <cell r="G9" t="str">
            <v xml:space="preserve">ACT </v>
          </cell>
          <cell r="H9">
            <v>2600</v>
          </cell>
          <cell r="I9" t="str">
            <v>Robert Cusack</v>
          </cell>
          <cell r="J9" t="str">
            <v xml:space="preserve">Robert </v>
          </cell>
          <cell r="K9" t="str">
            <v>Cusack</v>
          </cell>
          <cell r="L9" t="str">
            <v>Vice President</v>
          </cell>
          <cell r="M9" t="str">
            <v>rcusack@stvincents.com.au</v>
          </cell>
          <cell r="N9" t="str">
            <v>https://www.linkedin.com/in/robert-cusack-80bbb719/</v>
          </cell>
          <cell r="O9" t="str">
            <v>(02) 6273 9000</v>
          </cell>
        </row>
        <row r="10">
          <cell r="C10" t="str">
            <v>Victorian Healthcare Association</v>
          </cell>
          <cell r="D10" t="str">
            <v>vha.org.au/</v>
          </cell>
          <cell r="E10" t="str">
            <v>136 Exhibition St</v>
          </cell>
          <cell r="F10" t="str">
            <v xml:space="preserve">Melbourne </v>
          </cell>
          <cell r="G10" t="str">
            <v xml:space="preserve">VIC </v>
          </cell>
          <cell r="H10">
            <v>3000</v>
          </cell>
          <cell r="I10" t="str">
            <v>Tom Symondson</v>
          </cell>
          <cell r="J10" t="str">
            <v xml:space="preserve">Tom </v>
          </cell>
          <cell r="K10" t="str">
            <v>Symondson</v>
          </cell>
          <cell r="L10" t="str">
            <v>CEO</v>
          </cell>
          <cell r="M10" t="str">
            <v>tom.symondson@vha.org.au</v>
          </cell>
          <cell r="N10" t="str">
            <v>http://vha.org.au/about</v>
          </cell>
          <cell r="O10" t="str">
            <v> (+61) 3 9094 7777</v>
          </cell>
        </row>
        <row r="11">
          <cell r="C11" t="str">
            <v>Victorian Healthcare Association</v>
          </cell>
          <cell r="D11" t="str">
            <v>vha.org.au/</v>
          </cell>
          <cell r="E11" t="str">
            <v>136 Exhibition St</v>
          </cell>
          <cell r="F11" t="str">
            <v xml:space="preserve">Melbourne </v>
          </cell>
          <cell r="G11" t="str">
            <v xml:space="preserve">VIC </v>
          </cell>
          <cell r="H11">
            <v>3000</v>
          </cell>
          <cell r="I11" t="str">
            <v>David Fien</v>
          </cell>
          <cell r="J11" t="str">
            <v xml:space="preserve">David </v>
          </cell>
          <cell r="K11" t="str">
            <v>Fien</v>
          </cell>
          <cell r="L11" t="str">
            <v>Director - Development</v>
          </cell>
          <cell r="M11" t="str">
            <v>david.fien@vha.org.au</v>
          </cell>
          <cell r="N11" t="str">
            <v>http://vha.org.au/about</v>
          </cell>
          <cell r="O11" t="str">
            <v> (+61) 3 9094 7777</v>
          </cell>
        </row>
        <row r="12">
          <cell r="C12" t="str">
            <v>Private Healthcare Australia</v>
          </cell>
          <cell r="D12" t="str">
            <v>https://www.privatehealthcareaustralia.org.au/</v>
          </cell>
          <cell r="E12" t="str">
            <v>Unit 32, Level 12 King Street</v>
          </cell>
          <cell r="F12" t="str">
            <v>Deakin</v>
          </cell>
          <cell r="G12" t="str">
            <v xml:space="preserve">ACT </v>
          </cell>
          <cell r="H12">
            <v>2600</v>
          </cell>
          <cell r="I12" t="str">
            <v>Rachel David</v>
          </cell>
          <cell r="J12" t="str">
            <v xml:space="preserve">Rachel </v>
          </cell>
          <cell r="K12" t="str">
            <v>David</v>
          </cell>
          <cell r="L12" t="str">
            <v>CEO</v>
          </cell>
          <cell r="M12" t="str">
            <v>Rachel.David@pha.org.au</v>
          </cell>
          <cell r="N12" t="str">
            <v>https://www.linkedin.com/in/rachel-david-730a3510/</v>
          </cell>
          <cell r="O12" t="str">
            <v>(02) 6202 1000</v>
          </cell>
        </row>
        <row r="13">
          <cell r="C13" t="str">
            <v>Private Healthcare Australia</v>
          </cell>
          <cell r="D13" t="str">
            <v>https://www.privatehealthcareaustralia.org.au/</v>
          </cell>
          <cell r="E13" t="str">
            <v>Unit 32, Level 12 King Street</v>
          </cell>
          <cell r="F13" t="str">
            <v>Deakin</v>
          </cell>
          <cell r="G13" t="str">
            <v xml:space="preserve">ACT </v>
          </cell>
          <cell r="H13">
            <v>2600</v>
          </cell>
          <cell r="I13" t="str">
            <v>Julie-Anne Schafer</v>
          </cell>
          <cell r="J13" t="str">
            <v xml:space="preserve">Julie-Anne </v>
          </cell>
          <cell r="K13" t="str">
            <v>Schafer</v>
          </cell>
          <cell r="L13" t="str">
            <v>Chair</v>
          </cell>
          <cell r="M13"/>
          <cell r="N13" t="str">
            <v>https://www.linkedin.com/in/julie-anne-schafer-369b295a/</v>
          </cell>
          <cell r="O13" t="str">
            <v>(02) 6202 1000</v>
          </cell>
        </row>
        <row r="14">
          <cell r="C14" t="str">
            <v>Catholic Health Australia</v>
          </cell>
          <cell r="D14" t="str">
            <v>https://www.cha.org.au/</v>
          </cell>
          <cell r="E14" t="str">
            <v>Level 2, Favier House, 51 Cooyong Street</v>
          </cell>
          <cell r="F14" t="str">
            <v xml:space="preserve">Braddon </v>
          </cell>
          <cell r="G14" t="str">
            <v xml:space="preserve">ACT </v>
          </cell>
          <cell r="H14">
            <v>2608</v>
          </cell>
          <cell r="I14" t="str">
            <v>Suzanne Greenwood</v>
          </cell>
          <cell r="J14" t="str">
            <v xml:space="preserve">Suzanne </v>
          </cell>
          <cell r="K14" t="str">
            <v>Greenwood</v>
          </cell>
          <cell r="L14" t="str">
            <v>CEO</v>
          </cell>
          <cell r="M14" t="str">
            <v>suzanneg@cha.org.au</v>
          </cell>
          <cell r="N14" t="str">
            <v>https://www.cha.org.au/about/staff-profiles</v>
          </cell>
          <cell r="O14" t="str">
            <v> +61 2 6203 2777</v>
          </cell>
        </row>
        <row r="15">
          <cell r="C15" t="str">
            <v>Catholic Health Australia</v>
          </cell>
          <cell r="D15" t="str">
            <v>https://www.cha.org.au/</v>
          </cell>
          <cell r="E15" t="str">
            <v>Level 2, Favier House, 51 Cooyong Street</v>
          </cell>
          <cell r="F15" t="str">
            <v xml:space="preserve">Braddon </v>
          </cell>
          <cell r="G15" t="str">
            <v xml:space="preserve">ACT </v>
          </cell>
          <cell r="H15">
            <v>2608</v>
          </cell>
          <cell r="I15" t="str">
            <v>David Maher</v>
          </cell>
          <cell r="J15" t="str">
            <v xml:space="preserve">David </v>
          </cell>
          <cell r="K15" t="str">
            <v>Maher</v>
          </cell>
          <cell r="L15" t="str">
            <v>Managing Director</v>
          </cell>
          <cell r="M15"/>
          <cell r="N15" t="str">
            <v>https://www.cha.org.au/news/516-catholic-health-australia-cha-welcomes-new-chair-of-the-board</v>
          </cell>
          <cell r="O15" t="str">
            <v> +61 2 6203 2777</v>
          </cell>
        </row>
        <row r="16">
          <cell r="C16" t="str">
            <v>Australian Health Promotion Association</v>
          </cell>
          <cell r="D16" t="str">
            <v>https://www.healthpromotion.org.au/</v>
          </cell>
          <cell r="E16" t="str">
            <v xml:space="preserve">38 Surrey Road </v>
          </cell>
          <cell r="F16" t="str">
            <v xml:space="preserve">Keswick </v>
          </cell>
          <cell r="G16" t="str">
            <v>SA</v>
          </cell>
          <cell r="H16">
            <v>5035</v>
          </cell>
          <cell r="I16" t="str">
            <v>Gemma Crawford</v>
          </cell>
          <cell r="J16" t="str">
            <v xml:space="preserve">Gemma </v>
          </cell>
          <cell r="K16" t="str">
            <v>Crawford</v>
          </cell>
          <cell r="L16" t="str">
            <v>Director And President</v>
          </cell>
          <cell r="M16" t="str">
            <v>national@healthpromotion.org.au</v>
          </cell>
          <cell r="N16" t="str">
            <v>https://www.linkedin.com/in/gemmacrawford/</v>
          </cell>
          <cell r="O16" t="str">
            <v>+61 8 8120 2022</v>
          </cell>
        </row>
        <row r="17">
          <cell r="C17" t="str">
            <v>Australian Health Promotion Association</v>
          </cell>
          <cell r="D17" t="str">
            <v>https://www.healthpromotion.org.au/</v>
          </cell>
          <cell r="E17" t="str">
            <v xml:space="preserve">38 Surrey Road </v>
          </cell>
          <cell r="F17" t="str">
            <v xml:space="preserve">Keswick </v>
          </cell>
          <cell r="G17" t="str">
            <v>SA</v>
          </cell>
          <cell r="H17">
            <v>5035</v>
          </cell>
          <cell r="I17" t="str">
            <v>Michele Herriot</v>
          </cell>
          <cell r="J17" t="str">
            <v xml:space="preserve">Michele </v>
          </cell>
          <cell r="K17" t="str">
            <v>Herriot</v>
          </cell>
          <cell r="L17" t="str">
            <v>Vice-President</v>
          </cell>
          <cell r="M17"/>
          <cell r="N17" t="str">
            <v>https://www.linkedin.com/in/michele-herriot-9775706b/</v>
          </cell>
          <cell r="O17" t="str">
            <v>+61 8 8120 2022</v>
          </cell>
        </row>
        <row r="18">
          <cell r="C18" t="str">
            <v>The Australian Council on Healthcare Standards</v>
          </cell>
          <cell r="D18" t="str">
            <v>https://www.achs.org.au/</v>
          </cell>
          <cell r="E18" t="str">
            <v xml:space="preserve">5 MacArthur St </v>
          </cell>
          <cell r="F18" t="str">
            <v xml:space="preserve">Ultimo </v>
          </cell>
          <cell r="G18" t="str">
            <v xml:space="preserve">NSW </v>
          </cell>
          <cell r="H18">
            <v>2007</v>
          </cell>
          <cell r="I18" t="str">
            <v>Christine Dennis</v>
          </cell>
          <cell r="J18" t="str">
            <v xml:space="preserve">Christine </v>
          </cell>
          <cell r="K18" t="str">
            <v>Dennis</v>
          </cell>
          <cell r="L18" t="str">
            <v>CEO</v>
          </cell>
          <cell r="M18" t="str">
            <v>cdennis@achs.org.au</v>
          </cell>
          <cell r="N18" t="str">
            <v>https://www.achs.org.au/about-us/executive-contacts/</v>
          </cell>
          <cell r="O18" t="str">
            <v>02 9281 9955</v>
          </cell>
        </row>
        <row r="19">
          <cell r="C19" t="str">
            <v>The Australian Council on Healthcare Standards</v>
          </cell>
          <cell r="D19" t="str">
            <v>https://www.achs.org.au/</v>
          </cell>
          <cell r="E19" t="str">
            <v xml:space="preserve">5 MacArthur St </v>
          </cell>
          <cell r="F19" t="str">
            <v xml:space="preserve">Ultimo </v>
          </cell>
          <cell r="G19" t="str">
            <v xml:space="preserve">NSW </v>
          </cell>
          <cell r="H19">
            <v>2007</v>
          </cell>
          <cell r="I19" t="str">
            <v>Michael Giuliano</v>
          </cell>
          <cell r="J19" t="str">
            <v xml:space="preserve">Michael </v>
          </cell>
          <cell r="K19" t="str">
            <v>Giuliano</v>
          </cell>
          <cell r="L19" t="str">
            <v>Executive Director</v>
          </cell>
          <cell r="M19" t="str">
            <v>mlg@achs.org.au</v>
          </cell>
          <cell r="N19" t="str">
            <v>https://www.achs.org.au/about-us/executive-contacts/</v>
          </cell>
          <cell r="O19" t="str">
            <v>02 9281 9955</v>
          </cell>
        </row>
        <row r="20">
          <cell r="C20" t="str">
            <v>The Australian Council on Healthcare Standards</v>
          </cell>
          <cell r="D20" t="str">
            <v>https://www.achs.org.au/</v>
          </cell>
          <cell r="E20" t="str">
            <v xml:space="preserve">5 MacArthur St </v>
          </cell>
          <cell r="F20" t="str">
            <v xml:space="preserve">Ultimo </v>
          </cell>
          <cell r="G20" t="str">
            <v xml:space="preserve">NSW </v>
          </cell>
          <cell r="H20">
            <v>2007</v>
          </cell>
          <cell r="I20" t="str">
            <v>Lena Low</v>
          </cell>
          <cell r="J20" t="str">
            <v xml:space="preserve">Lena </v>
          </cell>
          <cell r="K20" t="str">
            <v>Low</v>
          </cell>
          <cell r="L20" t="str">
            <v>Executive Director</v>
          </cell>
          <cell r="M20" t="str">
            <v>llow@achs.org.au</v>
          </cell>
          <cell r="N20" t="str">
            <v>https://www.achs.org.au/about-us/executive-contacts/</v>
          </cell>
          <cell r="O20" t="str">
            <v>02 9281 9955</v>
          </cell>
        </row>
        <row r="21">
          <cell r="C21" t="str">
            <v xml:space="preserve">Australian Medical Association </v>
          </cell>
          <cell r="D21" t="str">
            <v>https://ama.com.au/</v>
          </cell>
          <cell r="E21" t="str">
            <v>14 Stirling Hwy</v>
          </cell>
          <cell r="F21" t="str">
            <v xml:space="preserve">Nedlands </v>
          </cell>
          <cell r="G21" t="str">
            <v xml:space="preserve">WA </v>
          </cell>
          <cell r="H21">
            <v>6009</v>
          </cell>
          <cell r="I21" t="str">
            <v>Anne Trimmer</v>
          </cell>
          <cell r="J21" t="str">
            <v xml:space="preserve">Anne </v>
          </cell>
          <cell r="K21" t="str">
            <v>Trimmer</v>
          </cell>
          <cell r="L21" t="str">
            <v xml:space="preserve">Secretary General </v>
          </cell>
          <cell r="M21" t="str">
            <v>atrimmer@ama.com.au</v>
          </cell>
          <cell r="N21" t="str">
            <v>https://ama.com.au/ms-anne-trimmer</v>
          </cell>
          <cell r="O21" t="str">
            <v>02 6270 5400</v>
          </cell>
        </row>
        <row r="22">
          <cell r="C22" t="str">
            <v xml:space="preserve">Australian Medical Association </v>
          </cell>
          <cell r="D22" t="str">
            <v>https://ama.com.au/</v>
          </cell>
          <cell r="E22" t="str">
            <v>14 Stirling Hwy</v>
          </cell>
          <cell r="F22" t="str">
            <v xml:space="preserve">Nedlands </v>
          </cell>
          <cell r="G22" t="str">
            <v xml:space="preserve">WA </v>
          </cell>
          <cell r="H22">
            <v>6009</v>
          </cell>
          <cell r="I22" t="str">
            <v>John Flannery</v>
          </cell>
          <cell r="J22" t="str">
            <v xml:space="preserve">John </v>
          </cell>
          <cell r="K22" t="str">
            <v>Flannery</v>
          </cell>
          <cell r="L22" t="str">
            <v>Director - Public Affairs</v>
          </cell>
          <cell r="M22" t="str">
            <v>jflannery@ama.com.au</v>
          </cell>
          <cell r="N22" t="str">
            <v>https://ama.com.au/management</v>
          </cell>
          <cell r="O22" t="str">
            <v>02 6270 5400</v>
          </cell>
        </row>
        <row r="23">
          <cell r="C23" t="str">
            <v xml:space="preserve">Australian Chinese Medical Association Inc </v>
          </cell>
          <cell r="D23" t="str">
            <v>www.acma.org.au</v>
          </cell>
          <cell r="E23" t="str">
            <v xml:space="preserve">31 Rembrandt St </v>
          </cell>
          <cell r="F23" t="str">
            <v xml:space="preserve">Carlingford </v>
          </cell>
          <cell r="G23" t="str">
            <v xml:space="preserve">NSW </v>
          </cell>
          <cell r="H23">
            <v>2118</v>
          </cell>
          <cell r="I23" t="str">
            <v>Danforn Lim</v>
          </cell>
          <cell r="J23" t="str">
            <v xml:space="preserve">Danforn </v>
          </cell>
          <cell r="K23" t="str">
            <v>Lim</v>
          </cell>
          <cell r="L23" t="str">
            <v>President</v>
          </cell>
          <cell r="M23"/>
          <cell r="N23"/>
          <cell r="O23" t="str">
            <v xml:space="preserve"> +61 2 9267 5977 </v>
          </cell>
        </row>
        <row r="24">
          <cell r="C24" t="str">
            <v xml:space="preserve">Australian Chinese Medical Association Inc </v>
          </cell>
          <cell r="D24" t="str">
            <v>www.acma.org.au</v>
          </cell>
          <cell r="E24" t="str">
            <v xml:space="preserve">31 Rembrandt St </v>
          </cell>
          <cell r="F24" t="str">
            <v xml:space="preserve">Carlingford </v>
          </cell>
          <cell r="G24" t="str">
            <v xml:space="preserve">NSW </v>
          </cell>
          <cell r="H24">
            <v>2118</v>
          </cell>
          <cell r="I24" t="str">
            <v>Michael Suen</v>
          </cell>
          <cell r="J24" t="str">
            <v xml:space="preserve">Michael </v>
          </cell>
          <cell r="K24" t="str">
            <v>Suen</v>
          </cell>
          <cell r="L24" t="str">
            <v>Senior Vice President</v>
          </cell>
          <cell r="M24"/>
          <cell r="N24"/>
          <cell r="O24" t="str">
            <v xml:space="preserve"> +61 2 9267 5977 </v>
          </cell>
        </row>
        <row r="25">
          <cell r="C25" t="str">
            <v>Australian Primary Health Care Nurses Association</v>
          </cell>
          <cell r="D25" t="str">
            <v>https://www.apna.asn.au/</v>
          </cell>
          <cell r="E25" t="str">
            <v>Level 2, 159 Dorcas Street</v>
          </cell>
          <cell r="F25" t="str">
            <v>South Melbourne</v>
          </cell>
          <cell r="G25" t="str">
            <v xml:space="preserve">VIC </v>
          </cell>
          <cell r="H25">
            <v>3205</v>
          </cell>
          <cell r="I25" t="str">
            <v>David Malone</v>
          </cell>
          <cell r="J25" t="str">
            <v xml:space="preserve">David </v>
          </cell>
          <cell r="K25" t="str">
            <v>Malone</v>
          </cell>
          <cell r="L25" t="str">
            <v>CEO</v>
          </cell>
          <cell r="M25" t="str">
            <v>David.Malone@apna.asn.au</v>
          </cell>
          <cell r="N25" t="str">
            <v>https://www.apna.asn.au/about/apna-management-team</v>
          </cell>
          <cell r="O25" t="str">
            <v>61 (03) 03 9669 7400</v>
          </cell>
        </row>
        <row r="26">
          <cell r="C26" t="str">
            <v>Australian Primary Health Care Nurses Association</v>
          </cell>
          <cell r="D26" t="str">
            <v>https://www.apna.asn.au/</v>
          </cell>
          <cell r="E26" t="str">
            <v>Level 2, 159 Dorcas Street</v>
          </cell>
          <cell r="F26" t="str">
            <v>South Melbourne</v>
          </cell>
          <cell r="G26" t="str">
            <v xml:space="preserve">VIC </v>
          </cell>
          <cell r="H26">
            <v>3205</v>
          </cell>
          <cell r="I26" t="str">
            <v>Karen Booth</v>
          </cell>
          <cell r="J26" t="str">
            <v xml:space="preserve">Karen </v>
          </cell>
          <cell r="K26" t="str">
            <v>Booth</v>
          </cell>
          <cell r="L26" t="str">
            <v>President</v>
          </cell>
          <cell r="M26" t="str">
            <v>Karen.Booth@apna.asn.au</v>
          </cell>
          <cell r="N26" t="str">
            <v>https://www.linkedin.com/in/karen-booth-a75a8b35/</v>
          </cell>
          <cell r="O26" t="str">
            <v>61 (03) 03 9669 7400</v>
          </cell>
        </row>
        <row r="27">
          <cell r="C27" t="str">
            <v>Australian Health Industry Group (AHIG)</v>
          </cell>
          <cell r="D27" t="str">
            <v>https://www.ahig.com.au/</v>
          </cell>
          <cell r="E27" t="str">
            <v>Lvl 5/641 Mt Alexander Road</v>
          </cell>
          <cell r="F27" t="str">
            <v xml:space="preserve">Moonee Ponds </v>
          </cell>
          <cell r="G27" t="str">
            <v xml:space="preserve">VIC </v>
          </cell>
          <cell r="H27">
            <v>3039</v>
          </cell>
          <cell r="I27" t="str">
            <v>David Wenban</v>
          </cell>
          <cell r="J27" t="str">
            <v xml:space="preserve">David </v>
          </cell>
          <cell r="K27" t="str">
            <v>Wenban</v>
          </cell>
          <cell r="L27" t="str">
            <v>Managing Director</v>
          </cell>
          <cell r="M27"/>
          <cell r="N27" t="str">
            <v>https://www.linkedin.com/in/david-wenban-b3496b23/</v>
          </cell>
          <cell r="O27" t="str">
            <v>61 (03)9280 8060</v>
          </cell>
        </row>
        <row r="28">
          <cell r="C28" t="str">
            <v>Australian Health Industry Group (AHIG)</v>
          </cell>
          <cell r="D28" t="str">
            <v>https://www.ahig.com.au/</v>
          </cell>
          <cell r="E28" t="str">
            <v>Lvl 5/641 Mt Alexander Road</v>
          </cell>
          <cell r="F28" t="str">
            <v xml:space="preserve">Moonee Ponds </v>
          </cell>
          <cell r="G28" t="str">
            <v xml:space="preserve">VIC </v>
          </cell>
          <cell r="H28">
            <v>3039</v>
          </cell>
          <cell r="I28" t="str">
            <v>Jim Babalis</v>
          </cell>
          <cell r="J28" t="str">
            <v xml:space="preserve">Jim </v>
          </cell>
          <cell r="K28" t="str">
            <v>Babalis</v>
          </cell>
          <cell r="L28" t="str">
            <v>senior Associate</v>
          </cell>
          <cell r="M28"/>
          <cell r="N28"/>
          <cell r="O28" t="str">
            <v>61 (03)9280 8060</v>
          </cell>
        </row>
        <row r="29">
          <cell r="C29" t="str">
            <v>Association of Australian Medical Research Institutes (AAMRI)</v>
          </cell>
          <cell r="D29" t="str">
            <v>https://aamri.org.au/</v>
          </cell>
          <cell r="E29" t="str">
            <v xml:space="preserve">PO Box 2097, Royal Melbourne Hospital </v>
          </cell>
          <cell r="F29" t="str">
            <v xml:space="preserve">Melbourne </v>
          </cell>
          <cell r="G29" t="str">
            <v xml:space="preserve">VIC </v>
          </cell>
          <cell r="H29">
            <v>3050</v>
          </cell>
          <cell r="I29" t="str">
            <v>Tony Cunningham AO</v>
          </cell>
          <cell r="J29" t="str">
            <v xml:space="preserve">Tony </v>
          </cell>
          <cell r="K29" t="str">
            <v>Cunningham AO</v>
          </cell>
          <cell r="L29" t="str">
            <v>President</v>
          </cell>
          <cell r="M29" t="str">
            <v>president@aamri.org.au </v>
          </cell>
          <cell r="N29" t="str">
            <v>http://aamri.org.au/contact-us/</v>
          </cell>
          <cell r="O29" t="str">
            <v>61 (03) 9345 2500</v>
          </cell>
        </row>
        <row r="30">
          <cell r="C30" t="str">
            <v>Association of Australian Medical Research Institutes (AAMRI)</v>
          </cell>
          <cell r="D30" t="str">
            <v>https://aamri.org.au/</v>
          </cell>
          <cell r="E30" t="str">
            <v xml:space="preserve">PO Box 2097, Royal Melbourne Hospital </v>
          </cell>
          <cell r="F30" t="str">
            <v xml:space="preserve">Melbourne </v>
          </cell>
          <cell r="G30" t="str">
            <v xml:space="preserve">VIC </v>
          </cell>
          <cell r="H30">
            <v>3050</v>
          </cell>
          <cell r="I30" t="str">
            <v>Peter Thomas</v>
          </cell>
          <cell r="J30" t="str">
            <v xml:space="preserve">Peter </v>
          </cell>
          <cell r="K30" t="str">
            <v>Thomas</v>
          </cell>
          <cell r="L30" t="str">
            <v>Director - Policy &amp; Operations</v>
          </cell>
          <cell r="M30" t="str">
            <v>peter.thomas@aamri.org.au</v>
          </cell>
          <cell r="N30" t="str">
            <v>http://aamri.org.au/contact-us/</v>
          </cell>
          <cell r="O30" t="str">
            <v>61 (03) 9345 2500</v>
          </cell>
        </row>
        <row r="31">
          <cell r="C31" t="str">
            <v>Aged Care Industry Association</v>
          </cell>
          <cell r="D31" t="str">
            <v>https://www.acia.asn.au/</v>
          </cell>
          <cell r="E31" t="str">
            <v>Unit 5, 259 Glen Osmond Road</v>
          </cell>
          <cell r="F31" t="str">
            <v xml:space="preserve">FREWVILLE </v>
          </cell>
          <cell r="G31" t="str">
            <v>SA</v>
          </cell>
          <cell r="H31">
            <v>5063</v>
          </cell>
          <cell r="I31" t="str">
            <v>Luke Westenberg</v>
          </cell>
          <cell r="J31" t="str">
            <v xml:space="preserve">Luke </v>
          </cell>
          <cell r="K31" t="str">
            <v>Westenberg</v>
          </cell>
          <cell r="L31" t="str">
            <v>Chief Executive Officer</v>
          </cell>
          <cell r="M31" t="str">
            <v>ceo@acia.asn.au</v>
          </cell>
          <cell r="N31" t="str">
            <v>https://www.acia.asn.au/about/ceo-luke-westenberg</v>
          </cell>
          <cell r="O31" t="str">
            <v xml:space="preserve">61 08 8338 6500 </v>
          </cell>
        </row>
        <row r="32">
          <cell r="C32" t="str">
            <v>Aged Care Industry Association</v>
          </cell>
          <cell r="D32" t="str">
            <v>https://www.acia.asn.au/</v>
          </cell>
          <cell r="E32" t="str">
            <v>Unit 5, 259 Glen Osmond Road</v>
          </cell>
          <cell r="F32" t="str">
            <v xml:space="preserve">FREWVILLE </v>
          </cell>
          <cell r="G32" t="str">
            <v>SA</v>
          </cell>
          <cell r="H32">
            <v>5063</v>
          </cell>
          <cell r="I32" t="str">
            <v>Robert Dempsey</v>
          </cell>
          <cell r="J32" t="str">
            <v xml:space="preserve">Robert </v>
          </cell>
          <cell r="K32" t="str">
            <v>Dempsey</v>
          </cell>
          <cell r="L32" t="str">
            <v>Chair</v>
          </cell>
          <cell r="M32" t="str">
            <v>robert.dempsey@rsb.org.au</v>
          </cell>
          <cell r="N32" t="str">
            <v>https://www.linkedin.com/in/robert-dempsey-a8309824/</v>
          </cell>
          <cell r="O32" t="str">
            <v xml:space="preserve">61 08 8338 6500 </v>
          </cell>
        </row>
        <row r="33">
          <cell r="C33" t="str">
            <v>Healthcare Financial Management Association</v>
          </cell>
          <cell r="D33" t="str">
            <v>https://www.hfma.org.au/</v>
          </cell>
          <cell r="E33" t="str">
            <v>PO Box 1116</v>
          </cell>
          <cell r="F33" t="str">
            <v>Bendigo</v>
          </cell>
          <cell r="G33" t="str">
            <v xml:space="preserve">VIC </v>
          </cell>
          <cell r="H33">
            <v>3552</v>
          </cell>
          <cell r="I33" t="str">
            <v xml:space="preserve">Vanessa Hicks </v>
          </cell>
          <cell r="J33" t="str">
            <v xml:space="preserve">Vanessa </v>
          </cell>
          <cell r="K33" t="str">
            <v xml:space="preserve">Hicks </v>
          </cell>
          <cell r="L33" t="str">
            <v>Chief Executive Officer</v>
          </cell>
          <cell r="M33" t="str">
            <v>vanessa.hicks@hfma.org.au</v>
          </cell>
          <cell r="N33" t="str">
            <v>https://www.hfma.org.au/hfma-team</v>
          </cell>
          <cell r="O33" t="str">
            <v>61 1300 334 362</v>
          </cell>
        </row>
        <row r="34">
          <cell r="C34" t="str">
            <v>Healthcare Financial Management Association</v>
          </cell>
          <cell r="D34" t="str">
            <v>https://www.hfma.org.au/</v>
          </cell>
          <cell r="E34" t="str">
            <v>PO Box 1116</v>
          </cell>
          <cell r="F34" t="str">
            <v>Bendigo</v>
          </cell>
          <cell r="G34" t="str">
            <v xml:space="preserve">VIC </v>
          </cell>
          <cell r="H34">
            <v>3552</v>
          </cell>
          <cell r="I34" t="str">
            <v>Brandon Howard</v>
          </cell>
          <cell r="J34" t="str">
            <v xml:space="preserve">Brandon </v>
          </cell>
          <cell r="K34" t="str">
            <v>Howard</v>
          </cell>
          <cell r="L34" t="str">
            <v>President</v>
          </cell>
          <cell r="M34" t="str">
            <v>bhoward@karingal.org.au</v>
          </cell>
          <cell r="N34" t="str">
            <v>https://www.linkedin.com/in/brandon-howard-37a27228/</v>
          </cell>
          <cell r="O34" t="str">
            <v>61 1300 334 362</v>
          </cell>
        </row>
        <row r="35">
          <cell r="C35" t="str">
            <v>Workplace Health Association Australia</v>
          </cell>
          <cell r="D35" t="str">
            <v>www.workplacehealth.org.au/</v>
          </cell>
          <cell r="E35"/>
          <cell r="F35"/>
          <cell r="G35"/>
          <cell r="H35"/>
          <cell r="I35" t="str">
            <v>Leanne Scanes</v>
          </cell>
          <cell r="J35" t="str">
            <v xml:space="preserve">Leanne </v>
          </cell>
          <cell r="K35" t="str">
            <v>Scanes</v>
          </cell>
          <cell r="L35" t="str">
            <v>President</v>
          </cell>
          <cell r="M35" t="str">
            <v>leanne@corporatebodies.com.au</v>
          </cell>
          <cell r="N35" t="str">
            <v>http://www.workplacehealth.org.au/IntroducingWHAA/board-and-staff-team</v>
          </cell>
          <cell r="O35" t="str">
            <v xml:space="preserve"> -</v>
          </cell>
        </row>
        <row r="36">
          <cell r="C36" t="str">
            <v>Workplace Health Association Australia</v>
          </cell>
          <cell r="D36" t="str">
            <v>www.workplacehealth.org.au/</v>
          </cell>
          <cell r="E36"/>
          <cell r="F36"/>
          <cell r="G36"/>
          <cell r="H36"/>
          <cell r="I36" t="str">
            <v>Mark Cassidy</v>
          </cell>
          <cell r="J36" t="str">
            <v xml:space="preserve">Mark </v>
          </cell>
          <cell r="K36" t="str">
            <v>Cassidy</v>
          </cell>
          <cell r="L36" t="str">
            <v>Vice President</v>
          </cell>
          <cell r="M36" t="str">
            <v>markc@2crisk.com.au</v>
          </cell>
          <cell r="N36" t="str">
            <v>http://www.workplacehealth.org.au/IntroducingWHAA/board-and-staff-team</v>
          </cell>
          <cell r="O36" t="str">
            <v xml:space="preserve"> -</v>
          </cell>
        </row>
        <row r="37">
          <cell r="C37" t="str">
            <v>Australian Dental Association</v>
          </cell>
          <cell r="D37" t="str">
            <v>https://www.ada.org.au/</v>
          </cell>
          <cell r="E37" t="str">
            <v>14 - 16 Chandos St</v>
          </cell>
          <cell r="F37" t="str">
            <v>St Leonards</v>
          </cell>
          <cell r="G37" t="str">
            <v>NSW</v>
          </cell>
          <cell r="H37">
            <v>2065</v>
          </cell>
          <cell r="I37" t="str">
            <v>Damian Mitsch FAICD</v>
          </cell>
          <cell r="J37" t="str">
            <v xml:space="preserve">Damian </v>
          </cell>
          <cell r="K37" t="str">
            <v>Mitsch FAICD</v>
          </cell>
          <cell r="L37" t="str">
            <v>Chief Executive Officer</v>
          </cell>
          <cell r="M37" t="str">
            <v>ceo@ada.org.au / damian.mitsch@monash.edu</v>
          </cell>
          <cell r="N37" t="str">
            <v>https://www.linkedin.com/in/dmitsch/</v>
          </cell>
          <cell r="O37" t="str">
            <v>61 (02) 9906 4412</v>
          </cell>
        </row>
        <row r="38">
          <cell r="C38" t="str">
            <v>Australian Dental Association</v>
          </cell>
          <cell r="D38" t="str">
            <v>https://www.ada.org.au/</v>
          </cell>
          <cell r="E38" t="str">
            <v>14 - 16 Chandos St</v>
          </cell>
          <cell r="F38" t="str">
            <v>St Leonards</v>
          </cell>
          <cell r="G38" t="str">
            <v>NSW</v>
          </cell>
          <cell r="H38">
            <v>2065</v>
          </cell>
          <cell r="I38" t="str">
            <v>Carmen I.</v>
          </cell>
          <cell r="J38" t="str">
            <v xml:space="preserve">Carmen </v>
          </cell>
          <cell r="K38" t="str">
            <v>I.</v>
          </cell>
          <cell r="L38" t="str">
            <v>General Manager Corporate Services</v>
          </cell>
          <cell r="M38"/>
          <cell r="N38" t="str">
            <v>https://www.linkedin.com/in/carmenizurieta/</v>
          </cell>
          <cell r="O38" t="str">
            <v>61 (02) 9906 4412</v>
          </cell>
        </row>
        <row r="39">
          <cell r="C39" t="str">
            <v>Australian Health Economics Association</v>
          </cell>
          <cell r="D39" t="str">
            <v>www.ahes.org.au/</v>
          </cell>
          <cell r="E39"/>
          <cell r="F39"/>
          <cell r="G39"/>
          <cell r="H39"/>
          <cell r="I39" t="str">
            <v>Tony Scott</v>
          </cell>
          <cell r="J39" t="str">
            <v xml:space="preserve">Tony </v>
          </cell>
          <cell r="K39" t="str">
            <v>Scott</v>
          </cell>
          <cell r="L39" t="str">
            <v>President</v>
          </cell>
          <cell r="M39" t="str">
            <v>a.scott@unimelb.edu.au</v>
          </cell>
          <cell r="N39" t="str">
            <v>http://www.ahes.org.au/about-us/</v>
          </cell>
          <cell r="O39"/>
        </row>
        <row r="40">
          <cell r="C40" t="str">
            <v>Australian Health Economics Association</v>
          </cell>
          <cell r="D40" t="str">
            <v>www.ahes.org.au/</v>
          </cell>
          <cell r="E40"/>
          <cell r="F40"/>
          <cell r="G40"/>
          <cell r="H40"/>
          <cell r="I40" t="str">
            <v>David Johnston</v>
          </cell>
          <cell r="J40" t="str">
            <v xml:space="preserve">David </v>
          </cell>
          <cell r="K40" t="str">
            <v>Johnston</v>
          </cell>
          <cell r="L40" t="str">
            <v>Vice-President</v>
          </cell>
          <cell r="M40" t="str">
            <v>david.Johnston@monash.edu</v>
          </cell>
          <cell r="N40" t="str">
            <v>http://www.ahes.org.au/about-us/</v>
          </cell>
          <cell r="O40"/>
        </row>
        <row r="41">
          <cell r="C41" t="str">
            <v>Australian Disease Management Association</v>
          </cell>
          <cell r="D41" t="str">
            <v>www.adma.org.au</v>
          </cell>
          <cell r="E41" t="str">
            <v>2nd Floor, Fethers Building Caulfield Hospital 260 Kooyong Rd</v>
          </cell>
          <cell r="F41" t="str">
            <v>Caulfield</v>
          </cell>
          <cell r="G41" t="str">
            <v xml:space="preserve">VIC </v>
          </cell>
          <cell r="H41">
            <v>3162</v>
          </cell>
          <cell r="I41" t="str">
            <v>Joseph Ibrahim</v>
          </cell>
          <cell r="J41" t="str">
            <v xml:space="preserve">Joseph </v>
          </cell>
          <cell r="K41" t="str">
            <v>Ibrahim</v>
          </cell>
          <cell r="L41" t="str">
            <v>Chair</v>
          </cell>
          <cell r="M41"/>
          <cell r="N41" t="str">
            <v>https://www.adma.org.au/about.html</v>
          </cell>
          <cell r="O41" t="str">
            <v>61 (03) 9076 4125</v>
          </cell>
        </row>
        <row r="42">
          <cell r="C42" t="str">
            <v>Australian Disease Management Association</v>
          </cell>
          <cell r="D42" t="str">
            <v>www.adma.org.au</v>
          </cell>
          <cell r="E42" t="str">
            <v>2nd Floor, Fethers Building Caulfield Hospital 260 Kooyong Rd</v>
          </cell>
          <cell r="F42" t="str">
            <v>Caulfield</v>
          </cell>
          <cell r="G42" t="str">
            <v xml:space="preserve">VIC </v>
          </cell>
          <cell r="H42">
            <v>3162</v>
          </cell>
          <cell r="I42" t="str">
            <v>Kaylene Ryan</v>
          </cell>
          <cell r="J42" t="str">
            <v xml:space="preserve">Kaylene </v>
          </cell>
          <cell r="K42" t="str">
            <v>Ryan</v>
          </cell>
          <cell r="L42" t="str">
            <v>Executive Officer</v>
          </cell>
          <cell r="M42"/>
          <cell r="N42" t="str">
            <v>https://www.adma.org.au/about.html</v>
          </cell>
          <cell r="O42" t="str">
            <v>61 (03) 9076 4125</v>
          </cell>
        </row>
        <row r="43">
          <cell r="C43" t="str">
            <v>Australian Physiotherapy Association (APA)</v>
          </cell>
          <cell r="D43" t="str">
            <v>https://www.physiotherapy.asn.au/</v>
          </cell>
          <cell r="E43" t="str">
            <v xml:space="preserve">Level 1/1175 Toorak Road </v>
          </cell>
          <cell r="F43" t="str">
            <v>Camberwell</v>
          </cell>
          <cell r="G43" t="str">
            <v xml:space="preserve">VIC </v>
          </cell>
          <cell r="H43">
            <v>3124</v>
          </cell>
          <cell r="I43" t="str">
            <v>Phil Grayson Calvert</v>
          </cell>
          <cell r="J43" t="str">
            <v xml:space="preserve">Phil </v>
          </cell>
          <cell r="K43" t="str">
            <v>Grayson Calvert</v>
          </cell>
          <cell r="L43" t="str">
            <v>President</v>
          </cell>
          <cell r="M43" t="str">
            <v>phil.calvert@physiotherapy.asn.au</v>
          </cell>
          <cell r="N43" t="str">
            <v>https://www.physiotherapy.asn.au/APAWCM/The_APA/APA_Board.aspx</v>
          </cell>
          <cell r="O43" t="str">
            <v>61 (03) 9092 0888</v>
          </cell>
        </row>
        <row r="44">
          <cell r="C44" t="str">
            <v>Australian Physiotherapy Association (APA)</v>
          </cell>
          <cell r="D44" t="str">
            <v>https://www.physiotherapy.asn.au/</v>
          </cell>
          <cell r="E44" t="str">
            <v xml:space="preserve">Level 1/1175 Toorak Road </v>
          </cell>
          <cell r="F44" t="str">
            <v>Camberwell</v>
          </cell>
          <cell r="G44" t="str">
            <v xml:space="preserve">VIC </v>
          </cell>
          <cell r="H44">
            <v>3124</v>
          </cell>
          <cell r="I44" t="str">
            <v>Jenny Aiken</v>
          </cell>
          <cell r="J44" t="str">
            <v xml:space="preserve">Jenny </v>
          </cell>
          <cell r="K44" t="str">
            <v>Aiken</v>
          </cell>
          <cell r="L44" t="str">
            <v>National VP</v>
          </cell>
          <cell r="M44" t="str">
            <v xml:space="preserve">jaiken@lifecellmarine.com.au </v>
          </cell>
          <cell r="N44" t="str">
            <v>https://www.physiotherapy.asn.au/APAWCM/The_APA/APA_Board.aspx</v>
          </cell>
          <cell r="O44" t="str">
            <v>61 (03) 9092 0888</v>
          </cell>
        </row>
        <row r="45">
          <cell r="C45" t="str">
            <v>Australian Kinesiology Association Inc</v>
          </cell>
          <cell r="D45" t="str">
            <v>https://www.aka.asn.au/</v>
          </cell>
          <cell r="E45" t="str">
            <v xml:space="preserve">PO Box 233 </v>
          </cell>
          <cell r="F45" t="str">
            <v>Kerrimuir</v>
          </cell>
          <cell r="G45" t="str">
            <v xml:space="preserve">VIC </v>
          </cell>
          <cell r="H45">
            <v>3129</v>
          </cell>
          <cell r="I45" t="str">
            <v>Lee-Anne MacLeod</v>
          </cell>
          <cell r="J45" t="str">
            <v xml:space="preserve">Lee-Anne </v>
          </cell>
          <cell r="K45" t="str">
            <v>MacLeod</v>
          </cell>
          <cell r="L45" t="str">
            <v>President</v>
          </cell>
          <cell r="M45"/>
          <cell r="N45" t="str">
            <v>https://www.aka.asn.au/page-1681264</v>
          </cell>
          <cell r="O45" t="str">
            <v>61 (03) 9898 7406</v>
          </cell>
        </row>
        <row r="46">
          <cell r="C46" t="str">
            <v>Australian Kinesiology Association Inc</v>
          </cell>
          <cell r="D46" t="str">
            <v>https://www.aka.asn.au/</v>
          </cell>
          <cell r="E46" t="str">
            <v xml:space="preserve">PO Box 233 </v>
          </cell>
          <cell r="F46" t="str">
            <v>Kerrimuir</v>
          </cell>
          <cell r="G46" t="str">
            <v xml:space="preserve">VIC </v>
          </cell>
          <cell r="H46">
            <v>3129</v>
          </cell>
          <cell r="I46" t="str">
            <v>Gail Medland</v>
          </cell>
          <cell r="J46" t="str">
            <v xml:space="preserve">Gail </v>
          </cell>
          <cell r="K46" t="str">
            <v>Medland</v>
          </cell>
          <cell r="L46" t="str">
            <v>Secretary</v>
          </cell>
          <cell r="M46" t="str">
            <v>gailmedland@dodo.com.au</v>
          </cell>
          <cell r="N46" t="str">
            <v>https://www.aka.asn.au/page-1681264</v>
          </cell>
          <cell r="O46" t="str">
            <v>61 (03) 9898 7406</v>
          </cell>
        </row>
        <row r="47">
          <cell r="C47" t="str">
            <v>Australian Self Medication Industry</v>
          </cell>
          <cell r="D47" t="str">
            <v>www.asmi.com.au/</v>
          </cell>
          <cell r="E47" t="str">
            <v>22/141 Walker St</v>
          </cell>
          <cell r="F47" t="str">
            <v xml:space="preserve">North Sydney </v>
          </cell>
          <cell r="G47" t="str">
            <v>NSW</v>
          </cell>
          <cell r="H47">
            <v>2060</v>
          </cell>
          <cell r="I47" t="str">
            <v>Lindsay Forrest</v>
          </cell>
          <cell r="J47" t="str">
            <v xml:space="preserve">Lindsay </v>
          </cell>
          <cell r="K47" t="str">
            <v>Forrest</v>
          </cell>
          <cell r="L47" t="str">
            <v>Chairperson</v>
          </cell>
          <cell r="M47"/>
          <cell r="N47" t="str">
            <v>http://www.asmi.com.au/about/asmi-board-of-directors.aspx</v>
          </cell>
          <cell r="O47" t="str">
            <v>61 (02) 9922 5111</v>
          </cell>
        </row>
        <row r="48">
          <cell r="C48" t="str">
            <v>Australian Self Medication Industry</v>
          </cell>
          <cell r="D48" t="str">
            <v>www.asmi.com.au/</v>
          </cell>
          <cell r="E48" t="str">
            <v>22/141 Walker St</v>
          </cell>
          <cell r="F48" t="str">
            <v xml:space="preserve">North Sydney </v>
          </cell>
          <cell r="G48" t="str">
            <v>NSW</v>
          </cell>
          <cell r="H48">
            <v>2060</v>
          </cell>
          <cell r="I48" t="str">
            <v>James Jones</v>
          </cell>
          <cell r="J48" t="str">
            <v xml:space="preserve">James </v>
          </cell>
          <cell r="K48" t="str">
            <v>Jones</v>
          </cell>
          <cell r="L48" t="str">
            <v>Vice Chairperson, Secretary</v>
          </cell>
          <cell r="M48"/>
          <cell r="N48" t="str">
            <v>https://www.linkedin.com/in/james-jones-5537107/</v>
          </cell>
          <cell r="O48" t="str">
            <v>61 (02) 9922 5111</v>
          </cell>
        </row>
        <row r="49">
          <cell r="C49" t="str">
            <v>Nutrition Australia</v>
          </cell>
          <cell r="D49" t="str">
            <v>www.nutritionaustralia.org/</v>
          </cell>
          <cell r="E49" t="str">
            <v>Suite 2A, 124 Forest Road</v>
          </cell>
          <cell r="F49" t="str">
            <v xml:space="preserve">Hurstville </v>
          </cell>
          <cell r="G49" t="str">
            <v>NSW</v>
          </cell>
          <cell r="H49">
            <v>2220</v>
          </cell>
          <cell r="I49" t="str">
            <v>Alastair McCausland</v>
          </cell>
          <cell r="J49" t="str">
            <v xml:space="preserve">Alastair </v>
          </cell>
          <cell r="K49" t="str">
            <v>McCausland</v>
          </cell>
          <cell r="L49" t="str">
            <v>Board Member</v>
          </cell>
          <cell r="M49"/>
          <cell r="N49"/>
          <cell r="O49" t="str">
            <v>61 (02) 9570 3990</v>
          </cell>
        </row>
        <row r="50">
          <cell r="C50" t="str">
            <v>Nutrition Australia</v>
          </cell>
          <cell r="D50" t="str">
            <v>www.nutritionaustralia.org/</v>
          </cell>
          <cell r="E50" t="str">
            <v>Suite 2A, 124 Forest Road</v>
          </cell>
          <cell r="F50" t="str">
            <v xml:space="preserve">Hurstville </v>
          </cell>
          <cell r="G50" t="str">
            <v>NSW</v>
          </cell>
          <cell r="H50">
            <v>2220</v>
          </cell>
          <cell r="I50" t="str">
            <v>Lucinda Hancock</v>
          </cell>
          <cell r="J50" t="str">
            <v xml:space="preserve">Lucinda </v>
          </cell>
          <cell r="K50" t="str">
            <v>Hancock</v>
          </cell>
          <cell r="L50" t="str">
            <v>CEO</v>
          </cell>
          <cell r="M50"/>
          <cell r="N50"/>
          <cell r="O50" t="str">
            <v>61 (02) 9570 3990</v>
          </cell>
        </row>
        <row r="51">
          <cell r="C51" t="str">
            <v>Australian Colon Health Association</v>
          </cell>
          <cell r="D51" t="str">
            <v>www.colonhealthassociation.com/</v>
          </cell>
          <cell r="E51" t="str">
            <v>PO Box 116</v>
          </cell>
          <cell r="F51" t="str">
            <v>Chevron Island</v>
          </cell>
          <cell r="G51" t="str">
            <v>QLD</v>
          </cell>
          <cell r="H51">
            <v>4217</v>
          </cell>
          <cell r="I51" t="str">
            <v>John Bruniges</v>
          </cell>
          <cell r="J51" t="str">
            <v xml:space="preserve">John </v>
          </cell>
          <cell r="K51" t="str">
            <v>Bruniges</v>
          </cell>
          <cell r="L51" t="str">
            <v>President</v>
          </cell>
          <cell r="M51"/>
          <cell r="N51" t="str">
            <v>http://www.colonhealthassociation.com/contact.html</v>
          </cell>
          <cell r="O51" t="str">
            <v>61 (04) 0904 5473</v>
          </cell>
        </row>
        <row r="52">
          <cell r="C52" t="str">
            <v>Australian Colon Health Association</v>
          </cell>
          <cell r="D52" t="str">
            <v>www.colonhealthassociation.com/</v>
          </cell>
          <cell r="E52" t="str">
            <v>PO Box 116</v>
          </cell>
          <cell r="F52" t="str">
            <v>Chevron Island</v>
          </cell>
          <cell r="G52" t="str">
            <v>QLD</v>
          </cell>
          <cell r="H52">
            <v>4217</v>
          </cell>
          <cell r="I52" t="str">
            <v>Kathy Weightman</v>
          </cell>
          <cell r="J52" t="str">
            <v xml:space="preserve">Kathy </v>
          </cell>
          <cell r="K52" t="str">
            <v>Weightman</v>
          </cell>
          <cell r="L52" t="str">
            <v>Secretary</v>
          </cell>
          <cell r="M52"/>
          <cell r="N52" t="str">
            <v>http://www.colonhealthassociation.com/contact.html</v>
          </cell>
          <cell r="O52" t="str">
            <v>61 (04) 0904 5473</v>
          </cell>
        </row>
        <row r="53">
          <cell r="C53" t="str">
            <v xml:space="preserve">Australian Cardiovascular Health and Rehabilitation Association Inc (ACRA) </v>
          </cell>
          <cell r="D53" t="str">
            <v>www.acra.net.au</v>
          </cell>
          <cell r="E53" t="str">
            <v>PO Box 576</v>
          </cell>
          <cell r="F53" t="str">
            <v xml:space="preserve">Crows Nest </v>
          </cell>
          <cell r="G53" t="str">
            <v>NSW</v>
          </cell>
          <cell r="H53">
            <v>1585</v>
          </cell>
          <cell r="I53" t="str">
            <v>Robyn Gallagher</v>
          </cell>
          <cell r="J53" t="str">
            <v xml:space="preserve">Robyn </v>
          </cell>
          <cell r="K53" t="str">
            <v>Gallagher</v>
          </cell>
          <cell r="L53" t="str">
            <v>President</v>
          </cell>
          <cell r="M53" t="str">
            <v>Robyn.Gallagher@uts.edu.au</v>
          </cell>
          <cell r="N53" t="str">
            <v>http://www.acra.net.au/about-acra/executive-management-committee/</v>
          </cell>
          <cell r="O53" t="str">
            <v>61 (02) 9431 8653</v>
          </cell>
        </row>
        <row r="54">
          <cell r="C54" t="str">
            <v xml:space="preserve">Australian Cardiovascular Health and Rehabilitation Association Inc (ACRA) </v>
          </cell>
          <cell r="D54" t="str">
            <v>www.acra.net.au</v>
          </cell>
          <cell r="E54" t="str">
            <v>PO Box 576</v>
          </cell>
          <cell r="F54" t="str">
            <v xml:space="preserve">Crows Nest </v>
          </cell>
          <cell r="G54" t="str">
            <v>NSW</v>
          </cell>
          <cell r="H54">
            <v>1585</v>
          </cell>
          <cell r="I54" t="str">
            <v>Kim Gray</v>
          </cell>
          <cell r="J54" t="str">
            <v xml:space="preserve">Kim </v>
          </cell>
          <cell r="K54" t="str">
            <v>Gray</v>
          </cell>
          <cell r="L54" t="str">
            <v>Vice President / President Elect</v>
          </cell>
          <cell r="M54" t="str">
            <v>kim.gray@austin.org.au</v>
          </cell>
          <cell r="N54" t="str">
            <v>http://www.acra.net.au/about-acra/executive-management-committee/</v>
          </cell>
          <cell r="O54" t="str">
            <v>0417 258 643</v>
          </cell>
        </row>
        <row r="55">
          <cell r="C55" t="str">
            <v>Cancer Council Australia</v>
          </cell>
          <cell r="D55" t="str">
            <v>www.cancer.org.au</v>
          </cell>
          <cell r="E55" t="str">
            <v>GPO Box 4708</v>
          </cell>
          <cell r="F55" t="str">
            <v>Sydney</v>
          </cell>
          <cell r="G55" t="str">
            <v>NSW</v>
          </cell>
          <cell r="H55">
            <v>2001</v>
          </cell>
          <cell r="I55" t="str">
            <v>Sanchia Aranda</v>
          </cell>
          <cell r="J55" t="str">
            <v xml:space="preserve">Sanchia </v>
          </cell>
          <cell r="K55" t="str">
            <v>Aranda</v>
          </cell>
          <cell r="L55" t="str">
            <v>CEO</v>
          </cell>
          <cell r="M55" t="str">
            <v>Sanchia.Aranda@cancer.org.au</v>
          </cell>
          <cell r="N55" t="str">
            <v>http://www.cancer.org.au/about-us/executive-leadership-team.html</v>
          </cell>
          <cell r="O55" t="str">
            <v>+61 3 6233 2030</v>
          </cell>
        </row>
        <row r="56">
          <cell r="C56" t="str">
            <v>Cancer Council Australia</v>
          </cell>
          <cell r="D56" t="str">
            <v>www.cancer.org.au</v>
          </cell>
          <cell r="E56" t="str">
            <v>GPO Box 4708</v>
          </cell>
          <cell r="F56" t="str">
            <v>Sydney</v>
          </cell>
          <cell r="G56" t="str">
            <v>NSW</v>
          </cell>
          <cell r="H56">
            <v>2001</v>
          </cell>
          <cell r="I56" t="str">
            <v>Nicola Roxon</v>
          </cell>
          <cell r="J56" t="str">
            <v xml:space="preserve">Nicola </v>
          </cell>
          <cell r="K56" t="str">
            <v>Roxon</v>
          </cell>
          <cell r="L56" t="str">
            <v>Chairman</v>
          </cell>
          <cell r="M56" t="str">
            <v>Nicola.Roxon@cancer.org.au</v>
          </cell>
          <cell r="N56" t="str">
            <v>http://www.cancer.org.au/about-us/board.html</v>
          </cell>
          <cell r="O56" t="str">
            <v>+61 3 6233 2030</v>
          </cell>
        </row>
        <row r="57">
          <cell r="C57" t="str">
            <v xml:space="preserve">The Medical Technology Association of Australia (MTAA) </v>
          </cell>
          <cell r="D57" t="str">
            <v>www.cancer.org.au</v>
          </cell>
          <cell r="E57" t="str">
            <v>GPO Box 4708</v>
          </cell>
          <cell r="F57" t="str">
            <v>Sydney</v>
          </cell>
          <cell r="G57" t="str">
            <v>NSW</v>
          </cell>
          <cell r="H57">
            <v>2001</v>
          </cell>
          <cell r="I57" t="str">
            <v>Paul Grogan</v>
          </cell>
          <cell r="J57" t="str">
            <v xml:space="preserve">Paul </v>
          </cell>
          <cell r="K57" t="str">
            <v>Grogan</v>
          </cell>
          <cell r="L57" t="str">
            <v>Director - Public Policy and Knowledge Management</v>
          </cell>
          <cell r="M57"/>
          <cell r="N57" t="str">
            <v>http://www.cancer.org.au/about-us/executive-leadership-team.html</v>
          </cell>
          <cell r="O57" t="str">
            <v>+61 3 6233 2030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nkedin.com/in/elizabethtvega/" TargetMode="External"/><Relationship Id="rId18" Type="http://schemas.openxmlformats.org/officeDocument/2006/relationships/hyperlink" Target="https://www.linkedin.com/in/craigwest/" TargetMode="External"/><Relationship Id="rId26" Type="http://schemas.openxmlformats.org/officeDocument/2006/relationships/hyperlink" Target="mailto:ben@maxmyprofit.com.au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ww.smea.org.au/" TargetMode="External"/><Relationship Id="rId34" Type="http://schemas.openxmlformats.org/officeDocument/2006/relationships/hyperlink" Target="mailto:mike.wallace@safetyandquality.gov.au" TargetMode="External"/><Relationship Id="rId7" Type="http://schemas.openxmlformats.org/officeDocument/2006/relationships/hyperlink" Target="https://www.aiia.com.au/" TargetMode="External"/><Relationship Id="rId12" Type="http://schemas.openxmlformats.org/officeDocument/2006/relationships/hyperlink" Target="mailto:elizabeth.vega@scaleupinstitute.org.uk" TargetMode="External"/><Relationship Id="rId17" Type="http://schemas.openxmlformats.org/officeDocument/2006/relationships/hyperlink" Target="https://www.smea.org.au/" TargetMode="External"/><Relationship Id="rId25" Type="http://schemas.openxmlformats.org/officeDocument/2006/relationships/hyperlink" Target="mailto:cwest@successionplus.com.au" TargetMode="External"/><Relationship Id="rId33" Type="http://schemas.openxmlformats.org/officeDocument/2006/relationships/hyperlink" Target="mailto:debora.picone@safetyandquality.gov.au" TargetMode="External"/><Relationship Id="rId38" Type="http://schemas.openxmlformats.org/officeDocument/2006/relationships/hyperlink" Target="http://ahha.asn.au/node/129" TargetMode="External"/><Relationship Id="rId2" Type="http://schemas.openxmlformats.org/officeDocument/2006/relationships/hyperlink" Target="https://www.linkedin.com/in/johnpaitaridis/" TargetMode="External"/><Relationship Id="rId16" Type="http://schemas.openxmlformats.org/officeDocument/2006/relationships/hyperlink" Target="https://smallbusinessassociation.com.au/" TargetMode="External"/><Relationship Id="rId20" Type="http://schemas.openxmlformats.org/officeDocument/2006/relationships/hyperlink" Target="https://www.linkedin.com/in/benfewtrell/" TargetMode="External"/><Relationship Id="rId29" Type="http://schemas.openxmlformats.org/officeDocument/2006/relationships/hyperlink" Target="https://www.safetyandquality.gov.au/" TargetMode="External"/><Relationship Id="rId1" Type="http://schemas.openxmlformats.org/officeDocument/2006/relationships/hyperlink" Target="https://www.aiia.com.au/" TargetMode="External"/><Relationship Id="rId6" Type="http://schemas.openxmlformats.org/officeDocument/2006/relationships/hyperlink" Target="https://www.linkedin.com/in/mikepym" TargetMode="External"/><Relationship Id="rId11" Type="http://schemas.openxmlformats.org/officeDocument/2006/relationships/hyperlink" Target="mailto:mikepym@pyms.com.au" TargetMode="External"/><Relationship Id="rId24" Type="http://schemas.openxmlformats.org/officeDocument/2006/relationships/hyperlink" Target="mailto:anne@smallbusinessassociation.com.au" TargetMode="External"/><Relationship Id="rId32" Type="http://schemas.openxmlformats.org/officeDocument/2006/relationships/hyperlink" Target="http://www.apha.org.au/" TargetMode="External"/><Relationship Id="rId37" Type="http://schemas.openxmlformats.org/officeDocument/2006/relationships/hyperlink" Target="http://ahha.asn.au/node/129" TargetMode="External"/><Relationship Id="rId5" Type="http://schemas.openxmlformats.org/officeDocument/2006/relationships/hyperlink" Target="https://www.aiia.com.au/" TargetMode="External"/><Relationship Id="rId15" Type="http://schemas.openxmlformats.org/officeDocument/2006/relationships/hyperlink" Target="https://smallbusinessassociation.com.au/" TargetMode="External"/><Relationship Id="rId23" Type="http://schemas.openxmlformats.org/officeDocument/2006/relationships/hyperlink" Target="mailto:belinda@smallbusinessassociation.com.au" TargetMode="External"/><Relationship Id="rId28" Type="http://schemas.openxmlformats.org/officeDocument/2006/relationships/hyperlink" Target="https://www.safetyandquality.gov.au/" TargetMode="External"/><Relationship Id="rId36" Type="http://schemas.openxmlformats.org/officeDocument/2006/relationships/hyperlink" Target="mailto:Daniel.Sims@ramsayhealth.com" TargetMode="External"/><Relationship Id="rId10" Type="http://schemas.openxmlformats.org/officeDocument/2006/relationships/hyperlink" Target="mailto:r.fitzpatrick@aiia.com.au" TargetMode="External"/><Relationship Id="rId19" Type="http://schemas.openxmlformats.org/officeDocument/2006/relationships/hyperlink" Target="https://www.smea.org.au/" TargetMode="External"/><Relationship Id="rId31" Type="http://schemas.openxmlformats.org/officeDocument/2006/relationships/hyperlink" Target="https://ahha.asn.au/" TargetMode="External"/><Relationship Id="rId4" Type="http://schemas.openxmlformats.org/officeDocument/2006/relationships/hyperlink" Target="https://www.linkedin.com/in/robfitzpatrick1/" TargetMode="External"/><Relationship Id="rId9" Type="http://schemas.openxmlformats.org/officeDocument/2006/relationships/hyperlink" Target="https://www.linkedin.com/in/damienmanuel/" TargetMode="External"/><Relationship Id="rId14" Type="http://schemas.openxmlformats.org/officeDocument/2006/relationships/hyperlink" Target="mailto:JOHN.PAITARIDIS@optus.com.au" TargetMode="External"/><Relationship Id="rId22" Type="http://schemas.openxmlformats.org/officeDocument/2006/relationships/hyperlink" Target="https://www.linkedin.com/in/mark-flack-a3a44096/" TargetMode="External"/><Relationship Id="rId27" Type="http://schemas.openxmlformats.org/officeDocument/2006/relationships/hyperlink" Target="mailto:ceo@buyassistaustralia.com.au" TargetMode="External"/><Relationship Id="rId30" Type="http://schemas.openxmlformats.org/officeDocument/2006/relationships/hyperlink" Target="https://ahha.asn.au/" TargetMode="External"/><Relationship Id="rId35" Type="http://schemas.openxmlformats.org/officeDocument/2006/relationships/hyperlink" Target="mailto:mmansell@ahha.asn.au" TargetMode="External"/><Relationship Id="rId8" Type="http://schemas.openxmlformats.org/officeDocument/2006/relationships/hyperlink" Target="https://www.aisa.org.au/" TargetMode="External"/><Relationship Id="rId3" Type="http://schemas.openxmlformats.org/officeDocument/2006/relationships/hyperlink" Target="https://www.aiia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workbookViewId="0">
      <pane ySplit="3" topLeftCell="A4" activePane="bottomLeft" state="frozen"/>
      <selection pane="bottomLeft"/>
    </sheetView>
  </sheetViews>
  <sheetFormatPr defaultColWidth="14.42578125" defaultRowHeight="15" customHeight="1" x14ac:dyDescent="0.25"/>
  <cols>
    <col min="1" max="1" width="2.5703125" customWidth="1"/>
    <col min="2" max="2" width="5.42578125" customWidth="1"/>
    <col min="3" max="3" width="9.42578125" style="5" bestFit="1" customWidth="1"/>
    <col min="4" max="4" width="52.85546875" customWidth="1"/>
    <col min="5" max="5" width="21" customWidth="1"/>
    <col min="6" max="6" width="39.140625" customWidth="1"/>
    <col min="7" max="7" width="14.5703125" bestFit="1" customWidth="1"/>
    <col min="8" max="9" width="8.7109375" customWidth="1"/>
    <col min="10" max="10" width="18.28515625" bestFit="1" customWidth="1"/>
    <col min="11" max="11" width="17" customWidth="1"/>
    <col min="12" max="12" width="15.28515625" customWidth="1"/>
    <col min="13" max="13" width="25.140625" customWidth="1"/>
    <col min="14" max="14" width="39.42578125" bestFit="1" customWidth="1"/>
    <col min="15" max="16" width="30.140625" customWidth="1"/>
    <col min="17" max="26" width="8.7109375" customWidth="1"/>
  </cols>
  <sheetData>
    <row r="1" spans="2:16" ht="18.75" x14ac:dyDescent="0.3">
      <c r="B1" s="1" t="s">
        <v>0</v>
      </c>
      <c r="C1" s="6"/>
      <c r="F1" s="2"/>
    </row>
    <row r="2" spans="2:16" x14ac:dyDescent="0.25">
      <c r="B2" s="3"/>
      <c r="C2" s="7"/>
    </row>
    <row r="3" spans="2:16" x14ac:dyDescent="0.25">
      <c r="B3" s="8" t="s">
        <v>1</v>
      </c>
      <c r="C3" s="8" t="s">
        <v>105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10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10" t="s">
        <v>37</v>
      </c>
      <c r="O3" s="9" t="s">
        <v>12</v>
      </c>
      <c r="P3" s="9" t="s">
        <v>13</v>
      </c>
    </row>
    <row r="4" spans="2:16" s="4" customFormat="1" x14ac:dyDescent="0.25">
      <c r="B4" s="11">
        <v>1</v>
      </c>
      <c r="C4" s="11" t="s">
        <v>110</v>
      </c>
      <c r="D4" s="11" t="s">
        <v>14</v>
      </c>
      <c r="E4" s="12" t="s">
        <v>72</v>
      </c>
      <c r="F4" s="13" t="s">
        <v>15</v>
      </c>
      <c r="G4" s="13" t="s">
        <v>16</v>
      </c>
      <c r="H4" s="13" t="s">
        <v>17</v>
      </c>
      <c r="I4" s="13">
        <v>2612</v>
      </c>
      <c r="J4" s="14" t="s">
        <v>18</v>
      </c>
      <c r="K4" s="15" t="str">
        <f t="shared" ref="K4" si="0">+LEFT(J4,SEARCH(" ",J4))</f>
        <v xml:space="preserve">John </v>
      </c>
      <c r="L4" s="15" t="str">
        <f t="shared" ref="L4" si="1">+RIGHT(J4,LEN(J4)-SEARCH(" ",J4))</f>
        <v>Paitaridis</v>
      </c>
      <c r="M4" s="13" t="s">
        <v>19</v>
      </c>
      <c r="N4" s="13" t="s">
        <v>68</v>
      </c>
      <c r="O4" s="11" t="s">
        <v>73</v>
      </c>
      <c r="P4" s="11" t="s">
        <v>107</v>
      </c>
    </row>
    <row r="5" spans="2:16" s="4" customFormat="1" x14ac:dyDescent="0.25">
      <c r="B5" s="11">
        <v>2</v>
      </c>
      <c r="C5" s="11" t="s">
        <v>110</v>
      </c>
      <c r="D5" s="11" t="s">
        <v>14</v>
      </c>
      <c r="E5" s="12" t="s">
        <v>72</v>
      </c>
      <c r="F5" s="13" t="s">
        <v>15</v>
      </c>
      <c r="G5" s="13" t="s">
        <v>16</v>
      </c>
      <c r="H5" s="13" t="s">
        <v>17</v>
      </c>
      <c r="I5" s="13">
        <v>2612</v>
      </c>
      <c r="J5" s="14" t="s">
        <v>20</v>
      </c>
      <c r="K5" s="15" t="str">
        <f t="shared" ref="K5:K13" si="2">+LEFT(J5,SEARCH(" ",J5))</f>
        <v xml:space="preserve">Rob </v>
      </c>
      <c r="L5" s="15" t="str">
        <f t="shared" ref="L5:L13" si="3">+RIGHT(J5,LEN(J5)-SEARCH(" ",J5))</f>
        <v>Fitzpatrick</v>
      </c>
      <c r="M5" s="13" t="s">
        <v>21</v>
      </c>
      <c r="N5" s="11" t="s">
        <v>69</v>
      </c>
      <c r="O5" s="11" t="s">
        <v>74</v>
      </c>
      <c r="P5" s="11" t="s">
        <v>107</v>
      </c>
    </row>
    <row r="6" spans="2:16" s="4" customFormat="1" x14ac:dyDescent="0.25">
      <c r="B6" s="11">
        <v>3</v>
      </c>
      <c r="C6" s="11" t="s">
        <v>110</v>
      </c>
      <c r="D6" s="11" t="s">
        <v>14</v>
      </c>
      <c r="E6" s="12" t="s">
        <v>72</v>
      </c>
      <c r="F6" s="13" t="s">
        <v>22</v>
      </c>
      <c r="G6" s="13" t="s">
        <v>16</v>
      </c>
      <c r="H6" s="13" t="s">
        <v>17</v>
      </c>
      <c r="I6" s="13">
        <v>2612</v>
      </c>
      <c r="J6" s="14" t="s">
        <v>23</v>
      </c>
      <c r="K6" s="15" t="str">
        <f t="shared" si="2"/>
        <v xml:space="preserve">Mike </v>
      </c>
      <c r="L6" s="15" t="str">
        <f t="shared" si="3"/>
        <v>Pym</v>
      </c>
      <c r="M6" s="13" t="s">
        <v>24</v>
      </c>
      <c r="N6" s="13" t="s">
        <v>70</v>
      </c>
      <c r="O6" s="11" t="s">
        <v>75</v>
      </c>
      <c r="P6" s="11" t="s">
        <v>107</v>
      </c>
    </row>
    <row r="7" spans="2:16" s="4" customFormat="1" x14ac:dyDescent="0.25">
      <c r="B7" s="11">
        <v>4</v>
      </c>
      <c r="C7" s="11" t="s">
        <v>110</v>
      </c>
      <c r="D7" s="11" t="s">
        <v>14</v>
      </c>
      <c r="E7" s="12" t="s">
        <v>72</v>
      </c>
      <c r="F7" s="13" t="s">
        <v>22</v>
      </c>
      <c r="G7" s="13" t="s">
        <v>16</v>
      </c>
      <c r="H7" s="13" t="s">
        <v>17</v>
      </c>
      <c r="I7" s="13">
        <v>2612</v>
      </c>
      <c r="J7" s="14" t="s">
        <v>25</v>
      </c>
      <c r="K7" s="15" t="str">
        <f t="shared" si="2"/>
        <v xml:space="preserve">Elizabeth </v>
      </c>
      <c r="L7" s="15" t="str">
        <f t="shared" si="3"/>
        <v>Vega</v>
      </c>
      <c r="M7" s="13" t="s">
        <v>24</v>
      </c>
      <c r="N7" s="13" t="s">
        <v>71</v>
      </c>
      <c r="O7" s="11" t="s">
        <v>76</v>
      </c>
      <c r="P7" s="11" t="s">
        <v>107</v>
      </c>
    </row>
    <row r="8" spans="2:16" s="4" customFormat="1" x14ac:dyDescent="0.25">
      <c r="B8" s="11">
        <v>5</v>
      </c>
      <c r="C8" s="11" t="s">
        <v>110</v>
      </c>
      <c r="D8" s="11" t="s">
        <v>26</v>
      </c>
      <c r="E8" s="12" t="s">
        <v>77</v>
      </c>
      <c r="F8" s="13" t="s">
        <v>27</v>
      </c>
      <c r="G8" s="13" t="s">
        <v>28</v>
      </c>
      <c r="H8" s="13" t="s">
        <v>29</v>
      </c>
      <c r="I8" s="13">
        <v>2000</v>
      </c>
      <c r="J8" s="14" t="s">
        <v>30</v>
      </c>
      <c r="K8" s="15" t="str">
        <f t="shared" si="2"/>
        <v xml:space="preserve">Damien </v>
      </c>
      <c r="L8" s="15" t="str">
        <f t="shared" si="3"/>
        <v>Manuel</v>
      </c>
      <c r="M8" s="13" t="s">
        <v>31</v>
      </c>
      <c r="N8" s="13" t="s">
        <v>32</v>
      </c>
      <c r="O8" s="11" t="s">
        <v>78</v>
      </c>
      <c r="P8" s="11" t="s">
        <v>108</v>
      </c>
    </row>
    <row r="9" spans="2:16" ht="15" customHeight="1" x14ac:dyDescent="0.25">
      <c r="B9" s="11">
        <v>6</v>
      </c>
      <c r="C9" s="16" t="s">
        <v>106</v>
      </c>
      <c r="D9" s="13" t="s">
        <v>38</v>
      </c>
      <c r="E9" s="17" t="s">
        <v>39</v>
      </c>
      <c r="F9" s="11" t="s">
        <v>40</v>
      </c>
      <c r="G9" s="11" t="s">
        <v>41</v>
      </c>
      <c r="H9" s="11" t="s">
        <v>35</v>
      </c>
      <c r="I9" s="18">
        <v>4209</v>
      </c>
      <c r="J9" s="14" t="s">
        <v>79</v>
      </c>
      <c r="K9" s="15" t="str">
        <f t="shared" si="2"/>
        <v xml:space="preserve">Anne </v>
      </c>
      <c r="L9" s="15" t="str">
        <f t="shared" si="3"/>
        <v>Nalder</v>
      </c>
      <c r="M9" s="13" t="s">
        <v>42</v>
      </c>
      <c r="N9" s="11" t="s">
        <v>82</v>
      </c>
      <c r="O9" s="11" t="s">
        <v>81</v>
      </c>
      <c r="P9" s="11" t="str">
        <f>VLOOKUP(D9,[1]SME!$C:$O,13,0)</f>
        <v>1300 413 915</v>
      </c>
    </row>
    <row r="10" spans="2:16" ht="15" customHeight="1" x14ac:dyDescent="0.25">
      <c r="B10" s="11">
        <v>7</v>
      </c>
      <c r="C10" s="16" t="s">
        <v>106</v>
      </c>
      <c r="D10" s="13" t="s">
        <v>38</v>
      </c>
      <c r="E10" s="17" t="s">
        <v>39</v>
      </c>
      <c r="F10" s="11" t="s">
        <v>40</v>
      </c>
      <c r="G10" s="11" t="s">
        <v>41</v>
      </c>
      <c r="H10" s="11" t="s">
        <v>35</v>
      </c>
      <c r="I10" s="18">
        <v>4209</v>
      </c>
      <c r="J10" s="15" t="s">
        <v>43</v>
      </c>
      <c r="K10" s="15" t="str">
        <f t="shared" si="2"/>
        <v xml:space="preserve">Belinda </v>
      </c>
      <c r="L10" s="15" t="str">
        <f t="shared" si="3"/>
        <v>Wilson</v>
      </c>
      <c r="M10" s="13" t="s">
        <v>44</v>
      </c>
      <c r="N10" s="11" t="s">
        <v>80</v>
      </c>
      <c r="O10" s="11" t="s">
        <v>83</v>
      </c>
      <c r="P10" s="11" t="str">
        <f>VLOOKUP(D10,[1]SME!$C:$O,13,0)</f>
        <v>1300 413 915</v>
      </c>
    </row>
    <row r="11" spans="2:16" ht="15" customHeight="1" x14ac:dyDescent="0.25">
      <c r="B11" s="11">
        <v>8</v>
      </c>
      <c r="C11" s="16" t="s">
        <v>106</v>
      </c>
      <c r="D11" s="13" t="s">
        <v>45</v>
      </c>
      <c r="E11" s="17" t="s">
        <v>46</v>
      </c>
      <c r="F11" s="13" t="s">
        <v>47</v>
      </c>
      <c r="G11" s="13" t="s">
        <v>48</v>
      </c>
      <c r="H11" s="13" t="s">
        <v>34</v>
      </c>
      <c r="I11" s="18">
        <v>2113</v>
      </c>
      <c r="J11" s="14" t="s">
        <v>49</v>
      </c>
      <c r="K11" s="15" t="str">
        <f t="shared" si="2"/>
        <v xml:space="preserve">Craig </v>
      </c>
      <c r="L11" s="15" t="str">
        <f t="shared" si="3"/>
        <v>West</v>
      </c>
      <c r="M11" s="13" t="s">
        <v>19</v>
      </c>
      <c r="N11" s="11" t="s">
        <v>84</v>
      </c>
      <c r="O11" s="11" t="s">
        <v>50</v>
      </c>
      <c r="P11" s="11" t="s">
        <v>104</v>
      </c>
    </row>
    <row r="12" spans="2:16" ht="15" customHeight="1" x14ac:dyDescent="0.25">
      <c r="B12" s="11">
        <v>9</v>
      </c>
      <c r="C12" s="16" t="s">
        <v>106</v>
      </c>
      <c r="D12" s="13" t="s">
        <v>45</v>
      </c>
      <c r="E12" s="17" t="s">
        <v>46</v>
      </c>
      <c r="F12" s="13" t="s">
        <v>47</v>
      </c>
      <c r="G12" s="13" t="s">
        <v>48</v>
      </c>
      <c r="H12" s="13" t="s">
        <v>34</v>
      </c>
      <c r="I12" s="18">
        <v>2113</v>
      </c>
      <c r="J12" s="14" t="s">
        <v>51</v>
      </c>
      <c r="K12" s="15" t="str">
        <f t="shared" si="2"/>
        <v xml:space="preserve">Ben </v>
      </c>
      <c r="L12" s="15" t="str">
        <f t="shared" si="3"/>
        <v>Fewtrell</v>
      </c>
      <c r="M12" s="13" t="s">
        <v>33</v>
      </c>
      <c r="N12" s="11" t="s">
        <v>85</v>
      </c>
      <c r="O12" s="11" t="s">
        <v>52</v>
      </c>
      <c r="P12" s="11" t="s">
        <v>104</v>
      </c>
    </row>
    <row r="13" spans="2:16" ht="15" customHeight="1" x14ac:dyDescent="0.25">
      <c r="B13" s="11">
        <v>10</v>
      </c>
      <c r="C13" s="16" t="s">
        <v>106</v>
      </c>
      <c r="D13" s="13" t="s">
        <v>45</v>
      </c>
      <c r="E13" s="17" t="s">
        <v>46</v>
      </c>
      <c r="F13" s="13" t="s">
        <v>47</v>
      </c>
      <c r="G13" s="13" t="s">
        <v>48</v>
      </c>
      <c r="H13" s="13" t="s">
        <v>34</v>
      </c>
      <c r="I13" s="18">
        <v>2113</v>
      </c>
      <c r="J13" s="14" t="s">
        <v>53</v>
      </c>
      <c r="K13" s="15" t="str">
        <f t="shared" si="2"/>
        <v xml:space="preserve">Mark </v>
      </c>
      <c r="L13" s="15" t="str">
        <f t="shared" si="3"/>
        <v>Flack</v>
      </c>
      <c r="M13" s="13" t="s">
        <v>54</v>
      </c>
      <c r="N13" s="11" t="s">
        <v>103</v>
      </c>
      <c r="O13" s="11" t="s">
        <v>55</v>
      </c>
      <c r="P13" s="11" t="s">
        <v>104</v>
      </c>
    </row>
    <row r="14" spans="2:16" ht="15" customHeight="1" x14ac:dyDescent="0.25">
      <c r="B14" s="11">
        <v>11</v>
      </c>
      <c r="C14" s="16" t="s">
        <v>109</v>
      </c>
      <c r="D14" s="13" t="s">
        <v>56</v>
      </c>
      <c r="E14" s="17" t="s">
        <v>57</v>
      </c>
      <c r="F14" s="11" t="s">
        <v>86</v>
      </c>
      <c r="G14" s="11" t="s">
        <v>28</v>
      </c>
      <c r="H14" s="11" t="s">
        <v>29</v>
      </c>
      <c r="I14" s="11">
        <v>2000</v>
      </c>
      <c r="J14" s="15" t="s">
        <v>58</v>
      </c>
      <c r="K14" s="15" t="str">
        <f>+LEFT(J14,SEARCH(" ",J14))</f>
        <v xml:space="preserve">Debora </v>
      </c>
      <c r="L14" s="15" t="str">
        <f>+RIGHT(J14,LEN(J14)-SEARCH(" ",J14))</f>
        <v>Picone</v>
      </c>
      <c r="M14" s="15" t="s">
        <v>21</v>
      </c>
      <c r="N14" s="15" t="s">
        <v>97</v>
      </c>
      <c r="O14" s="11" t="s">
        <v>101</v>
      </c>
      <c r="P14" s="11" t="str">
        <f>VLOOKUP(D14,[1]Healthcare!$C:$O,13,0)</f>
        <v>+61 2 9126 3600</v>
      </c>
    </row>
    <row r="15" spans="2:16" ht="15" customHeight="1" x14ac:dyDescent="0.25">
      <c r="B15" s="11">
        <v>12</v>
      </c>
      <c r="C15" s="16" t="s">
        <v>109</v>
      </c>
      <c r="D15" s="13" t="s">
        <v>56</v>
      </c>
      <c r="E15" s="17" t="s">
        <v>57</v>
      </c>
      <c r="F15" s="11" t="s">
        <v>86</v>
      </c>
      <c r="G15" s="11" t="s">
        <v>28</v>
      </c>
      <c r="H15" s="11" t="s">
        <v>29</v>
      </c>
      <c r="I15" s="11">
        <v>2000</v>
      </c>
      <c r="J15" s="15" t="s">
        <v>59</v>
      </c>
      <c r="K15" s="15" t="str">
        <f t="shared" ref="K15:K18" si="4">+LEFT(J15,SEARCH(" ",J15))</f>
        <v xml:space="preserve">Michael </v>
      </c>
      <c r="L15" s="15" t="str">
        <f t="shared" ref="L15:L18" si="5">+RIGHT(J15,LEN(J15)-SEARCH(" ",J15))</f>
        <v>Wallace</v>
      </c>
      <c r="M15" s="15" t="s">
        <v>60</v>
      </c>
      <c r="N15" s="15" t="s">
        <v>92</v>
      </c>
      <c r="O15" s="11" t="s">
        <v>102</v>
      </c>
      <c r="P15" s="11" t="str">
        <f>VLOOKUP(D15,[1]Healthcare!$C:$O,13,0)</f>
        <v>+61 2 9126 3600</v>
      </c>
    </row>
    <row r="16" spans="2:16" ht="15" customHeight="1" x14ac:dyDescent="0.25">
      <c r="B16" s="11">
        <v>13</v>
      </c>
      <c r="C16" s="16" t="s">
        <v>109</v>
      </c>
      <c r="D16" s="13" t="s">
        <v>61</v>
      </c>
      <c r="E16" s="17" t="s">
        <v>62</v>
      </c>
      <c r="F16" s="11" t="s">
        <v>87</v>
      </c>
      <c r="G16" s="11" t="s">
        <v>89</v>
      </c>
      <c r="H16" s="11" t="s">
        <v>90</v>
      </c>
      <c r="I16" s="11">
        <v>2600</v>
      </c>
      <c r="J16" s="15" t="s">
        <v>63</v>
      </c>
      <c r="K16" s="15" t="str">
        <f t="shared" si="4"/>
        <v xml:space="preserve">Alison </v>
      </c>
      <c r="L16" s="15" t="str">
        <f t="shared" si="5"/>
        <v>Verhoeven</v>
      </c>
      <c r="M16" s="15" t="s">
        <v>64</v>
      </c>
      <c r="N16" s="15" t="s">
        <v>93</v>
      </c>
      <c r="O16" s="11" t="s">
        <v>100</v>
      </c>
      <c r="P16" s="11" t="str">
        <f>VLOOKUP(D16,[1]Healthcare!$C:$O,13,0)</f>
        <v>+61 2 6162 0780</v>
      </c>
    </row>
    <row r="17" spans="2:16" ht="15" customHeight="1" x14ac:dyDescent="0.25">
      <c r="B17" s="11">
        <v>14</v>
      </c>
      <c r="C17" s="16" t="s">
        <v>109</v>
      </c>
      <c r="D17" s="13" t="s">
        <v>61</v>
      </c>
      <c r="E17" s="17" t="s">
        <v>62</v>
      </c>
      <c r="F17" s="11" t="s">
        <v>87</v>
      </c>
      <c r="G17" s="11" t="s">
        <v>89</v>
      </c>
      <c r="H17" s="11" t="s">
        <v>90</v>
      </c>
      <c r="I17" s="11">
        <v>2600</v>
      </c>
      <c r="J17" s="15" t="s">
        <v>94</v>
      </c>
      <c r="K17" s="15" t="str">
        <f t="shared" si="4"/>
        <v xml:space="preserve">Murray </v>
      </c>
      <c r="L17" s="15" t="str">
        <f t="shared" si="5"/>
        <v>Mansell</v>
      </c>
      <c r="M17" s="15" t="s">
        <v>95</v>
      </c>
      <c r="N17" s="15" t="s">
        <v>96</v>
      </c>
      <c r="O17" s="11" t="s">
        <v>100</v>
      </c>
      <c r="P17" s="11" t="str">
        <f>VLOOKUP(D17,[1]Healthcare!$C:$O,13,0)</f>
        <v>+61 2 6162 0780</v>
      </c>
    </row>
    <row r="18" spans="2:16" ht="15" customHeight="1" x14ac:dyDescent="0.25">
      <c r="B18" s="11">
        <v>15</v>
      </c>
      <c r="C18" s="16" t="s">
        <v>109</v>
      </c>
      <c r="D18" s="13" t="s">
        <v>65</v>
      </c>
      <c r="E18" s="17" t="s">
        <v>66</v>
      </c>
      <c r="F18" s="11" t="s">
        <v>88</v>
      </c>
      <c r="G18" s="11" t="s">
        <v>91</v>
      </c>
      <c r="H18" s="11" t="s">
        <v>17</v>
      </c>
      <c r="I18" s="11">
        <v>2600</v>
      </c>
      <c r="J18" s="15" t="s">
        <v>67</v>
      </c>
      <c r="K18" s="15" t="str">
        <f t="shared" si="4"/>
        <v xml:space="preserve">Daniel </v>
      </c>
      <c r="L18" s="15" t="str">
        <f t="shared" si="5"/>
        <v>Sims</v>
      </c>
      <c r="M18" s="15" t="s">
        <v>36</v>
      </c>
      <c r="N18" s="15" t="s">
        <v>98</v>
      </c>
      <c r="O18" s="11" t="s">
        <v>99</v>
      </c>
      <c r="P18" s="11" t="str">
        <f>VLOOKUP(D18,[1]Healthcare!$C:$O,13,0)</f>
        <v>(02) 6273 9000</v>
      </c>
    </row>
  </sheetData>
  <hyperlinks>
    <hyperlink ref="E4" r:id="rId1" display="https://www.aiia.com.au/"/>
    <hyperlink ref="O4" r:id="rId2" display="https://www.linkedin.com/in/johnpaitaridis/"/>
    <hyperlink ref="E5" r:id="rId3" display="https://www.aiia.com.au/"/>
    <hyperlink ref="O5" r:id="rId4" display="https://www.linkedin.com/in/robfitzpatrick1/"/>
    <hyperlink ref="E6" r:id="rId5" display="https://www.aiia.com.au/"/>
    <hyperlink ref="O6" r:id="rId6" display="https://www.linkedin.com/in/mikepym"/>
    <hyperlink ref="E7" r:id="rId7" display="https://www.aiia.com.au/"/>
    <hyperlink ref="E8" r:id="rId8" display="https://www.aisa.org.au/"/>
    <hyperlink ref="O8" r:id="rId9" display="https://www.linkedin.com/in/damienmanuel/"/>
    <hyperlink ref="N5" r:id="rId10"/>
    <hyperlink ref="N6" r:id="rId11"/>
    <hyperlink ref="N7" r:id="rId12"/>
    <hyperlink ref="O7" r:id="rId13" display="https://www.linkedin.com/in/elizabethtvega/"/>
    <hyperlink ref="N4" r:id="rId14" display="JOHN.PAITARIDIS@optus.com.au"/>
    <hyperlink ref="E9" r:id="rId15"/>
    <hyperlink ref="E10" r:id="rId16"/>
    <hyperlink ref="E11" r:id="rId17"/>
    <hyperlink ref="O11" r:id="rId18"/>
    <hyperlink ref="E12" r:id="rId19"/>
    <hyperlink ref="O12" r:id="rId20"/>
    <hyperlink ref="E13" r:id="rId21"/>
    <hyperlink ref="O13" r:id="rId22"/>
    <hyperlink ref="N10" r:id="rId23"/>
    <hyperlink ref="N9" r:id="rId24"/>
    <hyperlink ref="N11" r:id="rId25"/>
    <hyperlink ref="N12" r:id="rId26"/>
    <hyperlink ref="N13" r:id="rId27"/>
    <hyperlink ref="E14" r:id="rId28"/>
    <hyperlink ref="E15" r:id="rId29"/>
    <hyperlink ref="E16" r:id="rId30"/>
    <hyperlink ref="E17" r:id="rId31"/>
    <hyperlink ref="E18" r:id="rId32"/>
    <hyperlink ref="N14" r:id="rId33"/>
    <hyperlink ref="N15" r:id="rId34"/>
    <hyperlink ref="N17" r:id="rId35"/>
    <hyperlink ref="N18" r:id="rId36"/>
    <hyperlink ref="O17" r:id="rId37"/>
    <hyperlink ref="O16" r:id="rId38"/>
  </hyperlinks>
  <pageMargins left="0.7" right="0.7" top="0.75" bottom="0.75" header="0.3" footer="0.3"/>
  <pageSetup paperSize="9" orientation="portrait" horizontalDpi="4294967293" verticalDpi="4294967293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Associations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Niladri pc</dc:creator>
  <cp:lastModifiedBy>Niladri pc</cp:lastModifiedBy>
  <dcterms:created xsi:type="dcterms:W3CDTF">2018-01-16T07:55:12Z</dcterms:created>
  <dcterms:modified xsi:type="dcterms:W3CDTF">2018-02-06T12:37:00Z</dcterms:modified>
</cp:coreProperties>
</file>